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d\Desktop\"/>
    </mc:Choice>
  </mc:AlternateContent>
  <xr:revisionPtr revIDLastSave="0" documentId="13_ncr:1_{579DD7C5-E567-48D0-8181-62E29F7DC23C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Sheet2" sheetId="2" r:id="rId1"/>
    <sheet name="Sheet1" sheetId="3" r:id="rId2"/>
  </sheets>
  <definedNames>
    <definedName name="_xlnm.Print_Area" localSheetId="0">Sheet2!$A$1:$L$64</definedName>
    <definedName name="_xlnm.Print_Titles" localSheetId="0">Sheet2!$1:$1</definedName>
  </definedNames>
  <calcPr calcId="179021"/>
</workbook>
</file>

<file path=xl/calcChain.xml><?xml version="1.0" encoding="utf-8"?>
<calcChain xmlns="http://schemas.openxmlformats.org/spreadsheetml/2006/main">
  <c r="G76" i="2" l="1"/>
  <c r="F76" i="2"/>
  <c r="E76" i="2"/>
  <c r="D76" i="2"/>
  <c r="C76" i="2"/>
  <c r="B76" i="2"/>
  <c r="H76" i="2" s="1"/>
  <c r="G75" i="2"/>
  <c r="F75" i="2"/>
  <c r="E75" i="2"/>
  <c r="D75" i="2"/>
  <c r="C75" i="2"/>
  <c r="B75" i="2"/>
  <c r="H75" i="2" s="1"/>
  <c r="G74" i="2"/>
  <c r="F74" i="2"/>
  <c r="E74" i="2"/>
  <c r="D74" i="2"/>
  <c r="H74" i="2" s="1"/>
  <c r="C74" i="2"/>
  <c r="B74" i="2"/>
  <c r="G73" i="2"/>
  <c r="F73" i="2"/>
  <c r="E73" i="2"/>
  <c r="D73" i="2"/>
  <c r="H73" i="2" s="1"/>
  <c r="C73" i="2"/>
  <c r="B73" i="2"/>
  <c r="G72" i="2"/>
  <c r="F72" i="2"/>
  <c r="E72" i="2"/>
  <c r="D72" i="2"/>
  <c r="C72" i="2"/>
  <c r="B72" i="2"/>
  <c r="H72" i="2" s="1"/>
  <c r="G71" i="2"/>
  <c r="F71" i="2"/>
  <c r="E71" i="2"/>
  <c r="D71" i="2"/>
  <c r="C71" i="2"/>
  <c r="B71" i="2"/>
  <c r="H71" i="2" s="1"/>
  <c r="G70" i="2"/>
  <c r="F70" i="2"/>
  <c r="E70" i="2"/>
  <c r="D70" i="2"/>
  <c r="H70" i="2" s="1"/>
  <c r="C70" i="2"/>
  <c r="B70" i="2"/>
  <c r="G69" i="2"/>
  <c r="F69" i="2"/>
  <c r="E69" i="2"/>
  <c r="E77" i="2" s="1"/>
  <c r="D69" i="2"/>
  <c r="D77" i="2" s="1"/>
  <c r="C69" i="2"/>
  <c r="B69" i="2"/>
  <c r="G68" i="2"/>
  <c r="G77" i="2" s="1"/>
  <c r="F68" i="2"/>
  <c r="F77" i="2" s="1"/>
  <c r="E68" i="2"/>
  <c r="D68" i="2"/>
  <c r="C68" i="2"/>
  <c r="C77" i="2" s="1"/>
  <c r="B68" i="2"/>
  <c r="B77" i="2" s="1"/>
  <c r="H69" i="2" l="1"/>
  <c r="H68" i="2"/>
  <c r="B4" i="2" l="1"/>
  <c r="A5" i="2"/>
  <c r="B5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A6" i="2" l="1"/>
  <c r="B6" i="2" s="1"/>
  <c r="A7" i="2" l="1"/>
  <c r="A8" i="2" l="1"/>
  <c r="B7" i="2"/>
  <c r="B8" i="2" l="1"/>
  <c r="A9" i="2"/>
  <c r="B9" i="2" l="1"/>
  <c r="A10" i="2"/>
  <c r="B10" i="2" l="1"/>
  <c r="A11" i="2"/>
  <c r="B11" i="2" l="1"/>
  <c r="A12" i="2"/>
  <c r="B12" i="2" l="1"/>
  <c r="A13" i="2"/>
  <c r="B13" i="2" l="1"/>
  <c r="A14" i="2"/>
  <c r="B14" i="2" l="1"/>
  <c r="A15" i="2"/>
  <c r="B15" i="2" l="1"/>
  <c r="A16" i="2"/>
  <c r="B16" i="2" l="1"/>
  <c r="A17" i="2"/>
  <c r="B17" i="2" l="1"/>
  <c r="A18" i="2"/>
  <c r="B18" i="2" l="1"/>
  <c r="A19" i="2"/>
  <c r="B19" i="2" l="1"/>
  <c r="A20" i="2"/>
  <c r="B20" i="2" l="1"/>
  <c r="A21" i="2"/>
  <c r="B21" i="2" l="1"/>
  <c r="A22" i="2"/>
  <c r="B22" i="2" l="1"/>
  <c r="A23" i="2"/>
  <c r="B23" i="2" l="1"/>
  <c r="A24" i="2"/>
  <c r="B24" i="2" l="1"/>
  <c r="A25" i="2"/>
  <c r="B25" i="2" l="1"/>
  <c r="A26" i="2"/>
  <c r="B26" i="2" l="1"/>
  <c r="A27" i="2"/>
  <c r="B27" i="2" l="1"/>
  <c r="A28" i="2"/>
  <c r="B28" i="2" l="1"/>
  <c r="A29" i="2"/>
  <c r="B29" i="2" l="1"/>
  <c r="A30" i="2"/>
  <c r="B30" i="2" l="1"/>
  <c r="A31" i="2"/>
  <c r="B31" i="2" l="1"/>
  <c r="A32" i="2"/>
  <c r="B32" i="2" l="1"/>
  <c r="A33" i="2"/>
  <c r="B33" i="2" l="1"/>
  <c r="A34" i="2"/>
  <c r="B34" i="2" l="1"/>
  <c r="A35" i="2"/>
  <c r="B35" i="2" l="1"/>
  <c r="A36" i="2"/>
  <c r="B36" i="2" l="1"/>
  <c r="A37" i="2"/>
  <c r="B37" i="2" l="1"/>
  <c r="A38" i="2"/>
  <c r="B38" i="2" l="1"/>
  <c r="A39" i="2"/>
  <c r="B39" i="2" l="1"/>
  <c r="A40" i="2"/>
  <c r="B40" i="2" l="1"/>
  <c r="A41" i="2"/>
  <c r="B41" i="2" l="1"/>
  <c r="A42" i="2"/>
  <c r="B42" i="2" l="1"/>
  <c r="A43" i="2"/>
  <c r="B43" i="2" l="1"/>
  <c r="A44" i="2"/>
  <c r="B44" i="2" l="1"/>
  <c r="A45" i="2"/>
  <c r="B45" i="2" l="1"/>
  <c r="A46" i="2"/>
  <c r="B46" i="2" l="1"/>
  <c r="A47" i="2"/>
  <c r="B47" i="2" l="1"/>
  <c r="A48" i="2"/>
  <c r="B48" i="2" l="1"/>
  <c r="A49" i="2"/>
  <c r="B49" i="2" l="1"/>
  <c r="A50" i="2"/>
  <c r="B50" i="2" l="1"/>
  <c r="A51" i="2"/>
  <c r="B51" i="2" l="1"/>
  <c r="A52" i="2"/>
  <c r="B52" i="2" l="1"/>
  <c r="A53" i="2"/>
  <c r="B53" i="2" l="1"/>
  <c r="A54" i="2"/>
  <c r="B54" i="2" l="1"/>
  <c r="A55" i="2"/>
  <c r="B55" i="2" l="1"/>
  <c r="A56" i="2"/>
  <c r="B56" i="2" s="1"/>
</calcChain>
</file>

<file path=xl/sharedStrings.xml><?xml version="1.0" encoding="utf-8"?>
<sst xmlns="http://schemas.openxmlformats.org/spreadsheetml/2006/main" count="494" uniqueCount="42">
  <si>
    <t>ESC</t>
  </si>
  <si>
    <t>OCS</t>
  </si>
  <si>
    <t>Dates</t>
  </si>
  <si>
    <t>Week</t>
  </si>
  <si>
    <t>0800 to 0800</t>
  </si>
  <si>
    <t>VTA</t>
  </si>
  <si>
    <t>RSF</t>
  </si>
  <si>
    <t>SMC</t>
  </si>
  <si>
    <t>CBD</t>
  </si>
  <si>
    <t>ENC</t>
  </si>
  <si>
    <t xml:space="preserve">OES Type I </t>
  </si>
  <si>
    <t>NCF</t>
  </si>
  <si>
    <t>OES Type III P</t>
  </si>
  <si>
    <t>OES Type III S</t>
  </si>
  <si>
    <t>NZ Primary</t>
  </si>
  <si>
    <t>NZ Secondary</t>
  </si>
  <si>
    <t>9 am location TBD</t>
  </si>
  <si>
    <t>9am Location TBD</t>
  </si>
  <si>
    <t>* Primary</t>
  </si>
  <si>
    <t>* Secondary</t>
  </si>
  <si>
    <t>Communcations Center</t>
  </si>
  <si>
    <t>February</t>
  </si>
  <si>
    <t>May</t>
  </si>
  <si>
    <t>August</t>
  </si>
  <si>
    <t>November</t>
  </si>
  <si>
    <t>Day TBD</t>
  </si>
  <si>
    <t>2020 STEN/TFLD Quarterly Meeting Schedule</t>
  </si>
  <si>
    <t>Secondary</t>
  </si>
  <si>
    <t>OES Type 1</t>
  </si>
  <si>
    <t>NONE</t>
  </si>
  <si>
    <t>&lt;-HIGLIGHT Duty Rotation:</t>
  </si>
  <si>
    <t>South</t>
  </si>
  <si>
    <t>OES Type III ST Priority</t>
  </si>
  <si>
    <t>North</t>
  </si>
  <si>
    <t>TOTAL</t>
  </si>
  <si>
    <t>2021 NZ /OES Strike Team Leader, OP Area Priority Rotation, and Communication Center Rotation</t>
  </si>
  <si>
    <t>VCF</t>
  </si>
  <si>
    <t>NZ</t>
  </si>
  <si>
    <t>OES Type III</t>
  </si>
  <si>
    <t>Comm Center</t>
  </si>
  <si>
    <t>Primary</t>
  </si>
  <si>
    <t>MCP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</si>
</sst>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2" borderId="1" applyNumberFormat="0" applyFont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3" fillId="3" borderId="0" xfId="0" applyNumberFormat="1" applyFont="1" applyFill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3" borderId="0" xfId="0" applyFill="1"/>
    <xf numFmtId="164" fontId="8" fillId="3" borderId="2" xfId="0" applyNumberFormat="1" applyFont="1" applyFill="1" applyBorder="1" applyAlignment="1"/>
    <xf numFmtId="0" fontId="0" fillId="0" borderId="2" xfId="0" applyFont="1" applyBorder="1"/>
    <xf numFmtId="0" fontId="0" fillId="0" borderId="5" xfId="0" applyFont="1" applyBorder="1"/>
    <xf numFmtId="0" fontId="0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/>
    <xf numFmtId="0" fontId="0" fillId="0" borderId="2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164" fontId="8" fillId="10" borderId="12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64" fontId="8" fillId="9" borderId="10" xfId="0" applyNumberFormat="1" applyFont="1" applyFill="1" applyBorder="1" applyAlignment="1">
      <alignment horizontal="center"/>
    </xf>
    <xf numFmtId="14" fontId="0" fillId="9" borderId="13" xfId="0" applyNumberFormat="1" applyFont="1" applyFill="1" applyBorder="1" applyAlignment="1">
      <alignment horizontal="center"/>
    </xf>
    <xf numFmtId="164" fontId="0" fillId="9" borderId="19" xfId="0" applyNumberFormat="1" applyFont="1" applyFill="1" applyBorder="1" applyAlignment="1">
      <alignment horizontal="center"/>
    </xf>
    <xf numFmtId="164" fontId="0" fillId="9" borderId="20" xfId="0" applyNumberFormat="1" applyFont="1" applyFill="1" applyBorder="1" applyAlignment="1">
      <alignment horizontal="center"/>
    </xf>
    <xf numFmtId="14" fontId="0" fillId="9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/>
    <xf numFmtId="0" fontId="0" fillId="3" borderId="0" xfId="0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/>
    <xf numFmtId="164" fontId="8" fillId="3" borderId="0" xfId="0" applyNumberFormat="1" applyFont="1" applyFill="1" applyBorder="1" applyAlignment="1"/>
    <xf numFmtId="0" fontId="0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164" fontId="6" fillId="3" borderId="21" xfId="1" applyNumberFormat="1" applyFont="1" applyFill="1" applyBorder="1" applyAlignment="1"/>
    <xf numFmtId="164" fontId="3" fillId="3" borderId="22" xfId="1" applyNumberFormat="1" applyFont="1" applyFill="1" applyBorder="1" applyAlignment="1"/>
    <xf numFmtId="164" fontId="3" fillId="3" borderId="23" xfId="1" applyNumberFormat="1" applyFont="1" applyFill="1" applyBorder="1" applyAlignment="1"/>
    <xf numFmtId="164" fontId="1" fillId="3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/>
    <xf numFmtId="164" fontId="8" fillId="0" borderId="13" xfId="0" applyNumberFormat="1" applyFont="1" applyFill="1" applyBorder="1" applyAlignment="1"/>
    <xf numFmtId="14" fontId="0" fillId="3" borderId="12" xfId="0" applyNumberFormat="1" applyFont="1" applyFill="1" applyBorder="1"/>
    <xf numFmtId="0" fontId="0" fillId="0" borderId="13" xfId="0" applyFont="1" applyFill="1" applyBorder="1"/>
    <xf numFmtId="14" fontId="0" fillId="3" borderId="24" xfId="0" applyNumberFormat="1" applyFont="1" applyFill="1" applyBorder="1"/>
    <xf numFmtId="14" fontId="0" fillId="3" borderId="14" xfId="0" applyNumberFormat="1" applyFont="1" applyFill="1" applyBorder="1"/>
    <xf numFmtId="0" fontId="0" fillId="0" borderId="18" xfId="0" applyFont="1" applyBorder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7" xfId="0" applyFont="1" applyFill="1" applyBorder="1"/>
    <xf numFmtId="0" fontId="11" fillId="0" borderId="8" xfId="0" applyFont="1" applyBorder="1" applyAlignment="1"/>
    <xf numFmtId="0" fontId="11" fillId="0" borderId="16" xfId="0" applyFont="1" applyBorder="1" applyAlignment="1"/>
    <xf numFmtId="0" fontId="0" fillId="13" borderId="12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0" borderId="9" xfId="0" applyBorder="1"/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13" borderId="25" xfId="0" applyFont="1" applyFill="1" applyBorder="1" applyAlignment="1">
      <alignment horizontal="center"/>
    </xf>
    <xf numFmtId="0" fontId="11" fillId="0" borderId="9" xfId="0" applyFont="1" applyBorder="1" applyAlignment="1"/>
    <xf numFmtId="0" fontId="5" fillId="0" borderId="30" xfId="0" applyFont="1" applyBorder="1" applyAlignment="1">
      <alignment horizontal="center"/>
    </xf>
    <xf numFmtId="14" fontId="0" fillId="9" borderId="29" xfId="0" applyNumberFormat="1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3" fillId="14" borderId="30" xfId="0" applyFont="1" applyFill="1" applyBorder="1" applyAlignment="1">
      <alignment horizontal="center"/>
    </xf>
    <xf numFmtId="0" fontId="13" fillId="14" borderId="26" xfId="0" applyFont="1" applyFill="1" applyBorder="1" applyAlignment="1">
      <alignment horizontal="center"/>
    </xf>
    <xf numFmtId="0" fontId="11" fillId="3" borderId="9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3" xfId="1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" xfId="1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3" fillId="0" borderId="8" xfId="0" quotePrefix="1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12" fillId="14" borderId="8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Border="1"/>
    <xf numFmtId="0" fontId="0" fillId="6" borderId="2" xfId="0" applyFont="1" applyFill="1" applyBorder="1" applyAlignment="1">
      <alignment horizontal="center"/>
    </xf>
    <xf numFmtId="0" fontId="0" fillId="12" borderId="4" xfId="0" applyFill="1" applyBorder="1"/>
    <xf numFmtId="0" fontId="0" fillId="0" borderId="4" xfId="0" applyFill="1" applyBorder="1"/>
    <xf numFmtId="0" fontId="1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EFFCF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66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D89EF9-6B62-4B77-91B7-0844496C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1264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"/>
  <sheetViews>
    <sheetView showGridLines="0" tabSelected="1" topLeftCell="A43" zoomScaleNormal="100" workbookViewId="0">
      <selection activeCell="G63" sqref="G63"/>
    </sheetView>
  </sheetViews>
  <sheetFormatPr defaultRowHeight="15" x14ac:dyDescent="0.25"/>
  <cols>
    <col min="1" max="1" width="9.5703125" style="13" customWidth="1"/>
    <col min="2" max="2" width="11.42578125" style="13" customWidth="1"/>
    <col min="3" max="3" width="9.42578125" customWidth="1"/>
    <col min="4" max="4" width="12.85546875" style="4" customWidth="1"/>
    <col min="5" max="5" width="12.5703125" style="4" customWidth="1"/>
    <col min="6" max="6" width="12.7109375" style="13" customWidth="1"/>
    <col min="7" max="7" width="12.7109375" customWidth="1"/>
    <col min="8" max="8" width="11.42578125" customWidth="1"/>
    <col min="9" max="9" width="13.42578125" style="4" customWidth="1"/>
    <col min="10" max="10" width="14.140625" customWidth="1"/>
    <col min="11" max="12" width="13" style="1" customWidth="1"/>
    <col min="13" max="13" width="11.42578125" style="1" customWidth="1"/>
    <col min="16" max="16" width="9.140625" style="1"/>
    <col min="17" max="17" width="10.28515625" style="1" customWidth="1"/>
    <col min="18" max="18" width="10.140625" style="1" customWidth="1"/>
    <col min="19" max="19" width="11.42578125" style="1" customWidth="1"/>
    <col min="20" max="20" width="14.7109375" style="1" customWidth="1"/>
    <col min="21" max="21" width="13.140625" customWidth="1"/>
    <col min="22" max="22" width="10.7109375" customWidth="1"/>
  </cols>
  <sheetData>
    <row r="1" spans="1:24" ht="46.5" customHeight="1" thickBot="1" x14ac:dyDescent="0.3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24" ht="17.25" customHeight="1" thickBot="1" x14ac:dyDescent="0.3">
      <c r="A2" s="123" t="s">
        <v>4</v>
      </c>
      <c r="B2" s="124"/>
      <c r="C2" s="26" t="s">
        <v>5</v>
      </c>
      <c r="D2" s="84" t="s">
        <v>30</v>
      </c>
      <c r="E2" s="98"/>
      <c r="F2" s="112"/>
      <c r="G2" s="127" t="s">
        <v>32</v>
      </c>
      <c r="H2" s="127"/>
      <c r="I2" s="85"/>
      <c r="J2" s="94"/>
      <c r="K2" s="125" t="s">
        <v>20</v>
      </c>
      <c r="L2" s="126"/>
      <c r="Q2" s="25"/>
      <c r="R2" s="25"/>
      <c r="S2" s="25"/>
      <c r="T2" s="25"/>
      <c r="U2" s="8"/>
      <c r="V2" s="8"/>
      <c r="W2" s="8"/>
      <c r="X2" s="8"/>
    </row>
    <row r="3" spans="1:24" ht="17.25" customHeight="1" thickBot="1" x14ac:dyDescent="0.3">
      <c r="A3" s="121" t="s">
        <v>2</v>
      </c>
      <c r="B3" s="122"/>
      <c r="C3" s="99" t="s">
        <v>3</v>
      </c>
      <c r="D3" s="95" t="s">
        <v>14</v>
      </c>
      <c r="E3" s="96" t="s">
        <v>15</v>
      </c>
      <c r="F3" s="113" t="s">
        <v>10</v>
      </c>
      <c r="G3" s="97" t="s">
        <v>18</v>
      </c>
      <c r="H3" s="97" t="s">
        <v>19</v>
      </c>
      <c r="I3" s="95" t="s">
        <v>12</v>
      </c>
      <c r="J3" s="96" t="s">
        <v>13</v>
      </c>
      <c r="K3" s="110" t="s">
        <v>18</v>
      </c>
      <c r="L3" s="111" t="s">
        <v>19</v>
      </c>
    </row>
    <row r="4" spans="1:24" s="21" customFormat="1" ht="17.25" customHeight="1" x14ac:dyDescent="0.25">
      <c r="A4" s="43">
        <v>44200</v>
      </c>
      <c r="B4" s="100">
        <f>(A4+7)</f>
        <v>44207</v>
      </c>
      <c r="C4" s="36">
        <v>1</v>
      </c>
      <c r="D4" s="101" t="s">
        <v>9</v>
      </c>
      <c r="E4" s="102" t="s">
        <v>5</v>
      </c>
      <c r="F4" s="114"/>
      <c r="G4" s="90" t="s">
        <v>33</v>
      </c>
      <c r="H4" s="91" t="s">
        <v>31</v>
      </c>
      <c r="I4" s="92" t="s">
        <v>1</v>
      </c>
      <c r="J4" s="93" t="s">
        <v>6</v>
      </c>
      <c r="K4" s="27" t="s">
        <v>9</v>
      </c>
      <c r="L4" s="28" t="s">
        <v>8</v>
      </c>
      <c r="M4" s="20"/>
    </row>
    <row r="5" spans="1:24" ht="17.25" customHeight="1" x14ac:dyDescent="0.25">
      <c r="A5" s="45">
        <f>(A4+7)</f>
        <v>44207</v>
      </c>
      <c r="B5" s="44">
        <f t="shared" ref="B5:B56" si="0">(A5+7)</f>
        <v>44214</v>
      </c>
      <c r="C5" s="38">
        <v>2</v>
      </c>
      <c r="D5" s="103" t="s">
        <v>8</v>
      </c>
      <c r="E5" s="104" t="s">
        <v>9</v>
      </c>
      <c r="F5" s="115"/>
      <c r="G5" s="86" t="s">
        <v>31</v>
      </c>
      <c r="H5" s="87" t="s">
        <v>33</v>
      </c>
      <c r="I5" s="23" t="s">
        <v>6</v>
      </c>
      <c r="J5" s="39" t="s">
        <v>1</v>
      </c>
      <c r="K5" s="29" t="s">
        <v>11</v>
      </c>
      <c r="L5" s="30" t="s">
        <v>9</v>
      </c>
      <c r="M5" s="10"/>
    </row>
    <row r="6" spans="1:24" ht="17.25" customHeight="1" x14ac:dyDescent="0.25">
      <c r="A6" s="45">
        <f>(A5+7)</f>
        <v>44214</v>
      </c>
      <c r="B6" s="44">
        <f t="shared" si="0"/>
        <v>44221</v>
      </c>
      <c r="C6" s="38">
        <f>(C5+1)</f>
        <v>3</v>
      </c>
      <c r="D6" s="103" t="s">
        <v>7</v>
      </c>
      <c r="E6" s="104" t="s">
        <v>0</v>
      </c>
      <c r="F6" s="116"/>
      <c r="G6" s="86" t="s">
        <v>33</v>
      </c>
      <c r="H6" s="87" t="s">
        <v>31</v>
      </c>
      <c r="I6" s="22" t="s">
        <v>8</v>
      </c>
      <c r="J6" s="39" t="s">
        <v>7</v>
      </c>
      <c r="K6" s="29" t="s">
        <v>7</v>
      </c>
      <c r="L6" s="30" t="s">
        <v>1</v>
      </c>
      <c r="M6" s="3"/>
    </row>
    <row r="7" spans="1:24" ht="17.25" customHeight="1" x14ac:dyDescent="0.25">
      <c r="A7" s="45">
        <f t="shared" ref="A7:A56" si="1">(A6+7)</f>
        <v>44221</v>
      </c>
      <c r="B7" s="44">
        <f t="shared" si="0"/>
        <v>44228</v>
      </c>
      <c r="C7" s="38">
        <f t="shared" ref="C7:C55" si="2">(C6+1)</f>
        <v>4</v>
      </c>
      <c r="D7" s="103" t="s">
        <v>6</v>
      </c>
      <c r="E7" s="104" t="s">
        <v>11</v>
      </c>
      <c r="F7" s="115"/>
      <c r="G7" s="86" t="s">
        <v>31</v>
      </c>
      <c r="H7" s="87" t="s">
        <v>33</v>
      </c>
      <c r="I7" s="23" t="s">
        <v>0</v>
      </c>
      <c r="J7" s="37" t="s">
        <v>8</v>
      </c>
      <c r="K7" s="31" t="s">
        <v>5</v>
      </c>
      <c r="L7" s="32" t="s">
        <v>7</v>
      </c>
      <c r="M7" s="10"/>
    </row>
    <row r="8" spans="1:24" ht="17.25" customHeight="1" x14ac:dyDescent="0.25">
      <c r="A8" s="45">
        <f t="shared" si="1"/>
        <v>44228</v>
      </c>
      <c r="B8" s="44">
        <f t="shared" si="0"/>
        <v>44235</v>
      </c>
      <c r="C8" s="38">
        <f t="shared" si="2"/>
        <v>5</v>
      </c>
      <c r="D8" s="103" t="s">
        <v>1</v>
      </c>
      <c r="E8" s="104" t="s">
        <v>8</v>
      </c>
      <c r="F8" s="116" t="s">
        <v>11</v>
      </c>
      <c r="G8" s="86" t="s">
        <v>33</v>
      </c>
      <c r="H8" s="87" t="s">
        <v>31</v>
      </c>
      <c r="I8" s="23" t="s">
        <v>7</v>
      </c>
      <c r="J8" s="39" t="s">
        <v>0</v>
      </c>
      <c r="K8" s="29" t="s">
        <v>6</v>
      </c>
      <c r="L8" s="30" t="s">
        <v>5</v>
      </c>
      <c r="M8" s="3"/>
    </row>
    <row r="9" spans="1:24" ht="17.25" customHeight="1" x14ac:dyDescent="0.25">
      <c r="A9" s="45">
        <f t="shared" si="1"/>
        <v>44235</v>
      </c>
      <c r="B9" s="44">
        <f t="shared" si="0"/>
        <v>44242</v>
      </c>
      <c r="C9" s="38">
        <f t="shared" si="2"/>
        <v>6</v>
      </c>
      <c r="D9" s="103" t="s">
        <v>5</v>
      </c>
      <c r="E9" s="104" t="s">
        <v>6</v>
      </c>
      <c r="F9" s="115" t="s">
        <v>11</v>
      </c>
      <c r="G9" s="86" t="s">
        <v>31</v>
      </c>
      <c r="H9" s="87" t="s">
        <v>33</v>
      </c>
      <c r="I9" s="23" t="s">
        <v>1</v>
      </c>
      <c r="J9" s="39" t="s">
        <v>7</v>
      </c>
      <c r="K9" s="29" t="s">
        <v>11</v>
      </c>
      <c r="L9" s="30" t="s">
        <v>6</v>
      </c>
      <c r="M9" s="3"/>
    </row>
    <row r="10" spans="1:24" ht="17.25" customHeight="1" x14ac:dyDescent="0.25">
      <c r="A10" s="45">
        <f t="shared" si="1"/>
        <v>44242</v>
      </c>
      <c r="B10" s="44">
        <f t="shared" si="0"/>
        <v>44249</v>
      </c>
      <c r="C10" s="38">
        <f t="shared" si="2"/>
        <v>7</v>
      </c>
      <c r="D10" s="103" t="s">
        <v>11</v>
      </c>
      <c r="E10" s="104" t="s">
        <v>7</v>
      </c>
      <c r="F10" s="116"/>
      <c r="G10" s="86" t="s">
        <v>33</v>
      </c>
      <c r="H10" s="87" t="s">
        <v>31</v>
      </c>
      <c r="I10" s="23" t="s">
        <v>6</v>
      </c>
      <c r="J10" s="39" t="s">
        <v>1</v>
      </c>
      <c r="K10" s="29" t="s">
        <v>9</v>
      </c>
      <c r="L10" s="30" t="s">
        <v>11</v>
      </c>
      <c r="M10" s="3"/>
    </row>
    <row r="11" spans="1:24" ht="17.25" customHeight="1" x14ac:dyDescent="0.25">
      <c r="A11" s="45">
        <f t="shared" si="1"/>
        <v>44249</v>
      </c>
      <c r="B11" s="44">
        <f t="shared" si="0"/>
        <v>44256</v>
      </c>
      <c r="C11" s="38">
        <f t="shared" si="2"/>
        <v>8</v>
      </c>
      <c r="D11" s="105" t="s">
        <v>0</v>
      </c>
      <c r="E11" s="104" t="s">
        <v>1</v>
      </c>
      <c r="F11" s="116"/>
      <c r="G11" s="86" t="s">
        <v>31</v>
      </c>
      <c r="H11" s="87" t="s">
        <v>33</v>
      </c>
      <c r="I11" s="22" t="s">
        <v>8</v>
      </c>
      <c r="J11" s="39" t="s">
        <v>6</v>
      </c>
      <c r="K11" s="29" t="s">
        <v>36</v>
      </c>
      <c r="L11" s="30" t="s">
        <v>9</v>
      </c>
      <c r="M11" s="3"/>
    </row>
    <row r="12" spans="1:24" ht="17.25" customHeight="1" x14ac:dyDescent="0.25">
      <c r="A12" s="45">
        <f t="shared" si="1"/>
        <v>44256</v>
      </c>
      <c r="B12" s="44">
        <f t="shared" si="0"/>
        <v>44263</v>
      </c>
      <c r="C12" s="38">
        <f t="shared" si="2"/>
        <v>9</v>
      </c>
      <c r="D12" s="103" t="s">
        <v>9</v>
      </c>
      <c r="E12" s="106" t="s">
        <v>5</v>
      </c>
      <c r="F12" s="117"/>
      <c r="G12" s="86" t="s">
        <v>33</v>
      </c>
      <c r="H12" s="87" t="s">
        <v>31</v>
      </c>
      <c r="I12" s="23" t="s">
        <v>0</v>
      </c>
      <c r="J12" s="37" t="s">
        <v>8</v>
      </c>
      <c r="K12" s="29" t="s">
        <v>8</v>
      </c>
      <c r="L12" s="30" t="s">
        <v>36</v>
      </c>
    </row>
    <row r="13" spans="1:24" ht="17.25" customHeight="1" x14ac:dyDescent="0.25">
      <c r="A13" s="45">
        <f t="shared" si="1"/>
        <v>44263</v>
      </c>
      <c r="B13" s="44">
        <f t="shared" si="0"/>
        <v>44270</v>
      </c>
      <c r="C13" s="38">
        <f t="shared" si="2"/>
        <v>10</v>
      </c>
      <c r="D13" s="107" t="s">
        <v>8</v>
      </c>
      <c r="E13" s="106" t="s">
        <v>9</v>
      </c>
      <c r="F13" s="117" t="s">
        <v>5</v>
      </c>
      <c r="G13" s="86" t="s">
        <v>31</v>
      </c>
      <c r="H13" s="87" t="s">
        <v>33</v>
      </c>
      <c r="I13" s="23" t="s">
        <v>7</v>
      </c>
      <c r="J13" s="39" t="s">
        <v>0</v>
      </c>
      <c r="K13" s="29" t="s">
        <v>1</v>
      </c>
      <c r="L13" s="30" t="s">
        <v>8</v>
      </c>
    </row>
    <row r="14" spans="1:24" ht="17.25" customHeight="1" x14ac:dyDescent="0.25">
      <c r="A14" s="45">
        <f t="shared" si="1"/>
        <v>44270</v>
      </c>
      <c r="B14" s="44">
        <f t="shared" si="0"/>
        <v>44277</v>
      </c>
      <c r="C14" s="38">
        <f t="shared" si="2"/>
        <v>11</v>
      </c>
      <c r="D14" s="103" t="s">
        <v>6</v>
      </c>
      <c r="E14" s="106" t="s">
        <v>0</v>
      </c>
      <c r="F14" s="117" t="s">
        <v>5</v>
      </c>
      <c r="G14" s="86" t="s">
        <v>33</v>
      </c>
      <c r="H14" s="87" t="s">
        <v>31</v>
      </c>
      <c r="I14" s="23" t="s">
        <v>1</v>
      </c>
      <c r="J14" s="39" t="s">
        <v>7</v>
      </c>
      <c r="K14" s="29" t="s">
        <v>7</v>
      </c>
      <c r="L14" s="30" t="s">
        <v>1</v>
      </c>
    </row>
    <row r="15" spans="1:24" ht="17.25" customHeight="1" x14ac:dyDescent="0.25">
      <c r="A15" s="45">
        <f t="shared" si="1"/>
        <v>44277</v>
      </c>
      <c r="B15" s="44">
        <f t="shared" si="0"/>
        <v>44284</v>
      </c>
      <c r="C15" s="38">
        <f t="shared" si="2"/>
        <v>12</v>
      </c>
      <c r="D15" s="103" t="s">
        <v>7</v>
      </c>
      <c r="E15" s="106" t="s">
        <v>8</v>
      </c>
      <c r="F15" s="117"/>
      <c r="G15" s="86" t="s">
        <v>31</v>
      </c>
      <c r="H15" s="87" t="s">
        <v>33</v>
      </c>
      <c r="I15" s="23" t="s">
        <v>6</v>
      </c>
      <c r="J15" s="39" t="s">
        <v>1</v>
      </c>
      <c r="K15" s="29" t="s">
        <v>5</v>
      </c>
      <c r="L15" s="30" t="s">
        <v>7</v>
      </c>
      <c r="P15" s="48"/>
      <c r="Q15" s="48"/>
      <c r="R15" s="48"/>
    </row>
    <row r="16" spans="1:24" ht="17.25" customHeight="1" x14ac:dyDescent="0.25">
      <c r="A16" s="45">
        <f t="shared" si="1"/>
        <v>44284</v>
      </c>
      <c r="B16" s="44">
        <f t="shared" si="0"/>
        <v>44291</v>
      </c>
      <c r="C16" s="38">
        <f t="shared" si="2"/>
        <v>13</v>
      </c>
      <c r="D16" s="103" t="s">
        <v>0</v>
      </c>
      <c r="E16" s="106" t="s">
        <v>11</v>
      </c>
      <c r="F16" s="117"/>
      <c r="G16" s="86" t="s">
        <v>33</v>
      </c>
      <c r="H16" s="87" t="s">
        <v>31</v>
      </c>
      <c r="I16" s="22" t="s">
        <v>8</v>
      </c>
      <c r="J16" s="39" t="s">
        <v>6</v>
      </c>
      <c r="K16" s="29" t="s">
        <v>6</v>
      </c>
      <c r="L16" s="30" t="s">
        <v>5</v>
      </c>
      <c r="P16" s="9"/>
      <c r="Q16" s="49"/>
      <c r="R16" s="49"/>
    </row>
    <row r="17" spans="1:20" ht="17.25" customHeight="1" x14ac:dyDescent="0.25">
      <c r="A17" s="45">
        <f t="shared" si="1"/>
        <v>44291</v>
      </c>
      <c r="B17" s="44">
        <f t="shared" si="0"/>
        <v>44298</v>
      </c>
      <c r="C17" s="38">
        <f t="shared" si="2"/>
        <v>14</v>
      </c>
      <c r="D17" s="103" t="s">
        <v>1</v>
      </c>
      <c r="E17" s="106" t="s">
        <v>6</v>
      </c>
      <c r="F17" s="117"/>
      <c r="G17" s="86" t="s">
        <v>31</v>
      </c>
      <c r="H17" s="87" t="s">
        <v>33</v>
      </c>
      <c r="I17" s="23" t="s">
        <v>0</v>
      </c>
      <c r="J17" s="37" t="s">
        <v>8</v>
      </c>
      <c r="K17" s="29" t="s">
        <v>11</v>
      </c>
      <c r="L17" s="30" t="s">
        <v>6</v>
      </c>
      <c r="P17" s="9"/>
      <c r="Q17" s="49"/>
      <c r="R17" s="49"/>
    </row>
    <row r="18" spans="1:20" ht="17.25" customHeight="1" x14ac:dyDescent="0.25">
      <c r="A18" s="45">
        <f t="shared" si="1"/>
        <v>44298</v>
      </c>
      <c r="B18" s="44">
        <f t="shared" si="0"/>
        <v>44305</v>
      </c>
      <c r="C18" s="38">
        <f t="shared" si="2"/>
        <v>15</v>
      </c>
      <c r="D18" s="103" t="s">
        <v>11</v>
      </c>
      <c r="E18" s="106" t="s">
        <v>1</v>
      </c>
      <c r="F18" s="118"/>
      <c r="G18" s="86" t="s">
        <v>33</v>
      </c>
      <c r="H18" s="87" t="s">
        <v>31</v>
      </c>
      <c r="I18" s="23" t="s">
        <v>7</v>
      </c>
      <c r="J18" s="39" t="s">
        <v>0</v>
      </c>
      <c r="K18" s="29" t="s">
        <v>9</v>
      </c>
      <c r="L18" s="30" t="s">
        <v>11</v>
      </c>
      <c r="P18" s="9"/>
      <c r="Q18" s="49"/>
      <c r="R18" s="49"/>
    </row>
    <row r="19" spans="1:20" ht="17.25" customHeight="1" x14ac:dyDescent="0.25">
      <c r="A19" s="45">
        <f t="shared" si="1"/>
        <v>44305</v>
      </c>
      <c r="B19" s="44">
        <f t="shared" si="0"/>
        <v>44312</v>
      </c>
      <c r="C19" s="38">
        <f t="shared" si="2"/>
        <v>16</v>
      </c>
      <c r="D19" s="103" t="s">
        <v>5</v>
      </c>
      <c r="E19" s="106" t="s">
        <v>9</v>
      </c>
      <c r="F19" s="117" t="s">
        <v>11</v>
      </c>
      <c r="G19" s="86" t="s">
        <v>31</v>
      </c>
      <c r="H19" s="87" t="s">
        <v>33</v>
      </c>
      <c r="I19" s="23" t="s">
        <v>1</v>
      </c>
      <c r="J19" s="39" t="s">
        <v>7</v>
      </c>
      <c r="K19" s="29" t="s">
        <v>36</v>
      </c>
      <c r="L19" s="30" t="s">
        <v>9</v>
      </c>
      <c r="M19" s="3"/>
      <c r="P19" s="9"/>
      <c r="Q19" s="49"/>
      <c r="R19" s="49"/>
      <c r="S19" s="3"/>
      <c r="T19" s="3"/>
    </row>
    <row r="20" spans="1:20" ht="17.25" customHeight="1" x14ac:dyDescent="0.25">
      <c r="A20" s="45">
        <f t="shared" si="1"/>
        <v>44312</v>
      </c>
      <c r="B20" s="44">
        <f t="shared" si="0"/>
        <v>44319</v>
      </c>
      <c r="C20" s="38">
        <f t="shared" si="2"/>
        <v>17</v>
      </c>
      <c r="D20" s="103" t="s">
        <v>8</v>
      </c>
      <c r="E20" s="106" t="s">
        <v>7</v>
      </c>
      <c r="F20" s="118" t="s">
        <v>11</v>
      </c>
      <c r="G20" s="86" t="s">
        <v>33</v>
      </c>
      <c r="H20" s="87" t="s">
        <v>31</v>
      </c>
      <c r="I20" s="23" t="s">
        <v>6</v>
      </c>
      <c r="J20" s="39" t="s">
        <v>1</v>
      </c>
      <c r="K20" s="29" t="s">
        <v>8</v>
      </c>
      <c r="L20" s="30" t="s">
        <v>36</v>
      </c>
      <c r="M20" s="3"/>
      <c r="P20" s="9"/>
      <c r="Q20" s="49"/>
      <c r="R20" s="49"/>
      <c r="S20" s="3"/>
      <c r="T20" s="3"/>
    </row>
    <row r="21" spans="1:20" ht="17.25" customHeight="1" x14ac:dyDescent="0.25">
      <c r="A21" s="45">
        <f t="shared" si="1"/>
        <v>44319</v>
      </c>
      <c r="B21" s="44">
        <f t="shared" si="0"/>
        <v>44326</v>
      </c>
      <c r="C21" s="38">
        <f t="shared" si="2"/>
        <v>18</v>
      </c>
      <c r="D21" s="107" t="s">
        <v>9</v>
      </c>
      <c r="E21" s="106" t="s">
        <v>5</v>
      </c>
      <c r="F21" s="117"/>
      <c r="G21" s="86" t="s">
        <v>31</v>
      </c>
      <c r="H21" s="87" t="s">
        <v>33</v>
      </c>
      <c r="I21" s="22" t="s">
        <v>8</v>
      </c>
      <c r="J21" s="39" t="s">
        <v>6</v>
      </c>
      <c r="K21" s="29" t="s">
        <v>1</v>
      </c>
      <c r="L21" s="30" t="s">
        <v>8</v>
      </c>
      <c r="M21" s="3"/>
      <c r="P21" s="3"/>
      <c r="Q21" s="3"/>
      <c r="R21" s="24"/>
      <c r="S21" s="24"/>
      <c r="T21" s="24"/>
    </row>
    <row r="22" spans="1:20" ht="17.25" customHeight="1" x14ac:dyDescent="0.25">
      <c r="A22" s="45">
        <f t="shared" si="1"/>
        <v>44326</v>
      </c>
      <c r="B22" s="44">
        <f t="shared" si="0"/>
        <v>44333</v>
      </c>
      <c r="C22" s="38">
        <f t="shared" si="2"/>
        <v>19</v>
      </c>
      <c r="D22" s="103" t="s">
        <v>7</v>
      </c>
      <c r="E22" s="106" t="s">
        <v>11</v>
      </c>
      <c r="F22" s="118"/>
      <c r="G22" s="86" t="s">
        <v>33</v>
      </c>
      <c r="H22" s="87" t="s">
        <v>31</v>
      </c>
      <c r="I22" s="23" t="s">
        <v>0</v>
      </c>
      <c r="J22" s="37" t="s">
        <v>8</v>
      </c>
      <c r="K22" s="29" t="s">
        <v>7</v>
      </c>
      <c r="L22" s="30" t="s">
        <v>1</v>
      </c>
      <c r="M22" s="3"/>
      <c r="P22" s="3"/>
      <c r="Q22" s="3"/>
      <c r="R22" s="24"/>
      <c r="S22" s="24"/>
      <c r="T22" s="24"/>
    </row>
    <row r="23" spans="1:20" ht="17.25" customHeight="1" x14ac:dyDescent="0.25">
      <c r="A23" s="45">
        <f t="shared" si="1"/>
        <v>44333</v>
      </c>
      <c r="B23" s="44">
        <f t="shared" si="0"/>
        <v>44340</v>
      </c>
      <c r="C23" s="38">
        <f t="shared" si="2"/>
        <v>20</v>
      </c>
      <c r="D23" s="103" t="s">
        <v>11</v>
      </c>
      <c r="E23" s="106" t="s">
        <v>8</v>
      </c>
      <c r="F23" s="117"/>
      <c r="G23" s="86" t="s">
        <v>31</v>
      </c>
      <c r="H23" s="87" t="s">
        <v>33</v>
      </c>
      <c r="I23" s="23" t="s">
        <v>7</v>
      </c>
      <c r="J23" s="39" t="s">
        <v>0</v>
      </c>
      <c r="K23" s="29" t="s">
        <v>5</v>
      </c>
      <c r="L23" s="30" t="s">
        <v>7</v>
      </c>
      <c r="M23" s="3"/>
      <c r="P23" s="3"/>
      <c r="Q23" s="3"/>
      <c r="R23" s="24"/>
      <c r="S23" s="24"/>
      <c r="T23" s="24"/>
    </row>
    <row r="24" spans="1:20" ht="17.25" customHeight="1" x14ac:dyDescent="0.25">
      <c r="A24" s="45">
        <f t="shared" si="1"/>
        <v>44340</v>
      </c>
      <c r="B24" s="44">
        <f t="shared" si="0"/>
        <v>44347</v>
      </c>
      <c r="C24" s="38">
        <f t="shared" si="2"/>
        <v>21</v>
      </c>
      <c r="D24" s="103" t="s">
        <v>6</v>
      </c>
      <c r="E24" s="106" t="s">
        <v>0</v>
      </c>
      <c r="F24" s="117" t="s">
        <v>5</v>
      </c>
      <c r="G24" s="86" t="s">
        <v>33</v>
      </c>
      <c r="H24" s="87" t="s">
        <v>31</v>
      </c>
      <c r="I24" s="23" t="s">
        <v>1</v>
      </c>
      <c r="J24" s="39" t="s">
        <v>7</v>
      </c>
      <c r="K24" s="29" t="s">
        <v>6</v>
      </c>
      <c r="L24" s="30" t="s">
        <v>5</v>
      </c>
      <c r="M24" s="3"/>
      <c r="P24" s="3"/>
      <c r="Q24" s="3"/>
      <c r="R24" s="24"/>
      <c r="S24" s="24"/>
      <c r="T24" s="24"/>
    </row>
    <row r="25" spans="1:20" ht="17.25" customHeight="1" x14ac:dyDescent="0.25">
      <c r="A25" s="45">
        <f t="shared" si="1"/>
        <v>44347</v>
      </c>
      <c r="B25" s="44">
        <f t="shared" si="0"/>
        <v>44354</v>
      </c>
      <c r="C25" s="38">
        <f t="shared" si="2"/>
        <v>22</v>
      </c>
      <c r="D25" s="103" t="s">
        <v>0</v>
      </c>
      <c r="E25" s="106" t="s">
        <v>7</v>
      </c>
      <c r="F25" s="117" t="s">
        <v>5</v>
      </c>
      <c r="G25" s="86" t="s">
        <v>31</v>
      </c>
      <c r="H25" s="87" t="s">
        <v>33</v>
      </c>
      <c r="I25" s="23" t="s">
        <v>6</v>
      </c>
      <c r="J25" s="39" t="s">
        <v>1</v>
      </c>
      <c r="K25" s="29" t="s">
        <v>11</v>
      </c>
      <c r="L25" s="30" t="s">
        <v>6</v>
      </c>
      <c r="M25" s="3"/>
      <c r="P25" s="3"/>
      <c r="Q25" s="3"/>
      <c r="R25" s="24"/>
      <c r="S25" s="24"/>
      <c r="T25" s="24"/>
    </row>
    <row r="26" spans="1:20" ht="17.25" customHeight="1" x14ac:dyDescent="0.25">
      <c r="A26" s="45">
        <f t="shared" si="1"/>
        <v>44354</v>
      </c>
      <c r="B26" s="44">
        <f t="shared" si="0"/>
        <v>44361</v>
      </c>
      <c r="C26" s="38">
        <f t="shared" si="2"/>
        <v>23</v>
      </c>
      <c r="D26" s="103" t="s">
        <v>5</v>
      </c>
      <c r="E26" s="106" t="s">
        <v>1</v>
      </c>
      <c r="F26" s="117"/>
      <c r="G26" s="86" t="s">
        <v>33</v>
      </c>
      <c r="H26" s="87" t="s">
        <v>31</v>
      </c>
      <c r="I26" s="22" t="s">
        <v>8</v>
      </c>
      <c r="J26" s="39" t="s">
        <v>6</v>
      </c>
      <c r="K26" s="29" t="s">
        <v>9</v>
      </c>
      <c r="L26" s="30" t="s">
        <v>11</v>
      </c>
      <c r="M26" s="3"/>
      <c r="P26" s="3"/>
      <c r="Q26" s="3"/>
      <c r="R26" s="24"/>
      <c r="S26" s="24"/>
      <c r="T26" s="24"/>
    </row>
    <row r="27" spans="1:20" ht="17.25" customHeight="1" x14ac:dyDescent="0.25">
      <c r="A27" s="45">
        <f t="shared" si="1"/>
        <v>44361</v>
      </c>
      <c r="B27" s="44">
        <f t="shared" si="0"/>
        <v>44368</v>
      </c>
      <c r="C27" s="38">
        <f t="shared" si="2"/>
        <v>24</v>
      </c>
      <c r="D27" s="103" t="s">
        <v>1</v>
      </c>
      <c r="E27" s="106" t="s">
        <v>5</v>
      </c>
      <c r="F27" s="117"/>
      <c r="G27" s="86" t="s">
        <v>31</v>
      </c>
      <c r="H27" s="87" t="s">
        <v>33</v>
      </c>
      <c r="I27" s="23" t="s">
        <v>0</v>
      </c>
      <c r="J27" s="37" t="s">
        <v>8</v>
      </c>
      <c r="K27" s="29" t="s">
        <v>36</v>
      </c>
      <c r="L27" s="30" t="s">
        <v>9</v>
      </c>
      <c r="M27" s="3"/>
      <c r="P27" s="3"/>
      <c r="Q27" s="3"/>
      <c r="R27" s="24"/>
      <c r="S27" s="24"/>
      <c r="T27" s="24"/>
    </row>
    <row r="28" spans="1:20" ht="17.25" customHeight="1" x14ac:dyDescent="0.25">
      <c r="A28" s="45">
        <f t="shared" si="1"/>
        <v>44368</v>
      </c>
      <c r="B28" s="44">
        <f t="shared" si="0"/>
        <v>44375</v>
      </c>
      <c r="C28" s="38">
        <f t="shared" si="2"/>
        <v>25</v>
      </c>
      <c r="D28" s="103" t="s">
        <v>8</v>
      </c>
      <c r="E28" s="106" t="s">
        <v>9</v>
      </c>
      <c r="F28" s="117"/>
      <c r="G28" s="86" t="s">
        <v>33</v>
      </c>
      <c r="H28" s="87" t="s">
        <v>31</v>
      </c>
      <c r="I28" s="23" t="s">
        <v>7</v>
      </c>
      <c r="J28" s="39" t="s">
        <v>0</v>
      </c>
      <c r="K28" s="29" t="s">
        <v>8</v>
      </c>
      <c r="L28" s="30" t="s">
        <v>36</v>
      </c>
      <c r="M28" s="3"/>
      <c r="P28" s="3"/>
      <c r="Q28" s="3"/>
      <c r="R28" s="24"/>
      <c r="S28" s="24"/>
      <c r="T28" s="24"/>
    </row>
    <row r="29" spans="1:20" ht="17.25" customHeight="1" x14ac:dyDescent="0.25">
      <c r="A29" s="45">
        <f t="shared" si="1"/>
        <v>44375</v>
      </c>
      <c r="B29" s="44">
        <f t="shared" si="0"/>
        <v>44382</v>
      </c>
      <c r="C29" s="38">
        <f t="shared" si="2"/>
        <v>26</v>
      </c>
      <c r="D29" s="107" t="s">
        <v>9</v>
      </c>
      <c r="E29" s="106" t="s">
        <v>8</v>
      </c>
      <c r="F29" s="117"/>
      <c r="G29" s="86" t="s">
        <v>31</v>
      </c>
      <c r="H29" s="87" t="s">
        <v>33</v>
      </c>
      <c r="I29" s="23" t="s">
        <v>1</v>
      </c>
      <c r="J29" s="39" t="s">
        <v>7</v>
      </c>
      <c r="K29" s="29" t="s">
        <v>1</v>
      </c>
      <c r="L29" s="30" t="s">
        <v>8</v>
      </c>
      <c r="M29" s="3"/>
      <c r="P29" s="3"/>
      <c r="Q29" s="3"/>
      <c r="R29" s="24"/>
      <c r="S29" s="24"/>
      <c r="T29" s="24"/>
    </row>
    <row r="30" spans="1:20" ht="17.25" customHeight="1" x14ac:dyDescent="0.25">
      <c r="A30" s="45">
        <f t="shared" si="1"/>
        <v>44382</v>
      </c>
      <c r="B30" s="44">
        <f t="shared" si="0"/>
        <v>44389</v>
      </c>
      <c r="C30" s="38">
        <f t="shared" si="2"/>
        <v>27</v>
      </c>
      <c r="D30" s="103" t="s">
        <v>7</v>
      </c>
      <c r="E30" s="106" t="s">
        <v>0</v>
      </c>
      <c r="F30" s="117" t="s">
        <v>11</v>
      </c>
      <c r="G30" s="86" t="s">
        <v>33</v>
      </c>
      <c r="H30" s="87" t="s">
        <v>31</v>
      </c>
      <c r="I30" s="23" t="s">
        <v>6</v>
      </c>
      <c r="J30" s="39" t="s">
        <v>1</v>
      </c>
      <c r="K30" s="29" t="s">
        <v>7</v>
      </c>
      <c r="L30" s="30" t="s">
        <v>1</v>
      </c>
      <c r="M30" s="3"/>
      <c r="P30" s="3"/>
      <c r="Q30" s="3"/>
      <c r="R30" s="24"/>
      <c r="S30" s="24"/>
      <c r="T30" s="24"/>
    </row>
    <row r="31" spans="1:20" ht="17.25" customHeight="1" x14ac:dyDescent="0.25">
      <c r="A31" s="45">
        <f t="shared" si="1"/>
        <v>44389</v>
      </c>
      <c r="B31" s="44">
        <f t="shared" si="0"/>
        <v>44396</v>
      </c>
      <c r="C31" s="38">
        <f t="shared" si="2"/>
        <v>28</v>
      </c>
      <c r="D31" s="103" t="s">
        <v>1</v>
      </c>
      <c r="E31" s="106" t="s">
        <v>11</v>
      </c>
      <c r="F31" s="118" t="s">
        <v>11</v>
      </c>
      <c r="G31" s="86" t="s">
        <v>31</v>
      </c>
      <c r="H31" s="87" t="s">
        <v>33</v>
      </c>
      <c r="I31" s="22" t="s">
        <v>8</v>
      </c>
      <c r="J31" s="39" t="s">
        <v>6</v>
      </c>
      <c r="K31" s="29" t="s">
        <v>5</v>
      </c>
      <c r="L31" s="30" t="s">
        <v>7</v>
      </c>
      <c r="M31" s="3"/>
      <c r="P31" s="3"/>
      <c r="Q31" s="3"/>
      <c r="R31" s="3"/>
      <c r="S31" s="9"/>
      <c r="T31" s="9"/>
    </row>
    <row r="32" spans="1:20" ht="17.25" customHeight="1" x14ac:dyDescent="0.25">
      <c r="A32" s="45">
        <f t="shared" si="1"/>
        <v>44396</v>
      </c>
      <c r="B32" s="44">
        <f t="shared" si="0"/>
        <v>44403</v>
      </c>
      <c r="C32" s="38">
        <f t="shared" si="2"/>
        <v>29</v>
      </c>
      <c r="D32" s="103" t="s">
        <v>5</v>
      </c>
      <c r="E32" s="106" t="s">
        <v>6</v>
      </c>
      <c r="F32" s="117"/>
      <c r="G32" s="86" t="s">
        <v>33</v>
      </c>
      <c r="H32" s="87" t="s">
        <v>31</v>
      </c>
      <c r="I32" s="23" t="s">
        <v>0</v>
      </c>
      <c r="J32" s="37" t="s">
        <v>8</v>
      </c>
      <c r="K32" s="29" t="s">
        <v>6</v>
      </c>
      <c r="L32" s="30" t="s">
        <v>5</v>
      </c>
      <c r="M32" s="3"/>
      <c r="P32" s="3"/>
      <c r="Q32" s="3"/>
      <c r="R32" s="3"/>
      <c r="S32" s="9"/>
      <c r="T32" s="9"/>
    </row>
    <row r="33" spans="1:20" ht="17.25" customHeight="1" x14ac:dyDescent="0.25">
      <c r="A33" s="45">
        <f t="shared" si="1"/>
        <v>44403</v>
      </c>
      <c r="B33" s="44">
        <f t="shared" si="0"/>
        <v>44410</v>
      </c>
      <c r="C33" s="38">
        <f t="shared" si="2"/>
        <v>30</v>
      </c>
      <c r="D33" s="103" t="s">
        <v>11</v>
      </c>
      <c r="E33" s="106" t="s">
        <v>1</v>
      </c>
      <c r="F33" s="118"/>
      <c r="G33" s="86" t="s">
        <v>31</v>
      </c>
      <c r="H33" s="87" t="s">
        <v>33</v>
      </c>
      <c r="I33" s="23" t="s">
        <v>7</v>
      </c>
      <c r="J33" s="39" t="s">
        <v>0</v>
      </c>
      <c r="K33" s="29" t="s">
        <v>11</v>
      </c>
      <c r="L33" s="30" t="s">
        <v>6</v>
      </c>
      <c r="M33" s="3"/>
      <c r="P33" s="3"/>
      <c r="Q33" s="3"/>
      <c r="R33" s="3"/>
      <c r="S33" s="3"/>
      <c r="T33" s="3"/>
    </row>
    <row r="34" spans="1:20" ht="17.25" customHeight="1" x14ac:dyDescent="0.25">
      <c r="A34" s="45">
        <f t="shared" si="1"/>
        <v>44410</v>
      </c>
      <c r="B34" s="44">
        <f t="shared" si="0"/>
        <v>44417</v>
      </c>
      <c r="C34" s="38">
        <f t="shared" si="2"/>
        <v>31</v>
      </c>
      <c r="D34" s="103" t="s">
        <v>6</v>
      </c>
      <c r="E34" s="106" t="s">
        <v>5</v>
      </c>
      <c r="F34" s="117"/>
      <c r="G34" s="86" t="s">
        <v>33</v>
      </c>
      <c r="H34" s="87" t="s">
        <v>31</v>
      </c>
      <c r="I34" s="23" t="s">
        <v>1</v>
      </c>
      <c r="J34" s="39" t="s">
        <v>7</v>
      </c>
      <c r="K34" s="29" t="s">
        <v>9</v>
      </c>
      <c r="L34" s="30" t="s">
        <v>11</v>
      </c>
      <c r="M34" s="3"/>
      <c r="P34" s="3"/>
      <c r="Q34" s="3"/>
      <c r="R34" s="3"/>
      <c r="S34" s="3"/>
      <c r="T34" s="3"/>
    </row>
    <row r="35" spans="1:20" ht="17.25" customHeight="1" x14ac:dyDescent="0.25">
      <c r="A35" s="45">
        <f t="shared" si="1"/>
        <v>44417</v>
      </c>
      <c r="B35" s="44">
        <f t="shared" si="0"/>
        <v>44424</v>
      </c>
      <c r="C35" s="38">
        <f t="shared" si="2"/>
        <v>32</v>
      </c>
      <c r="D35" s="103" t="s">
        <v>0</v>
      </c>
      <c r="E35" s="106" t="s">
        <v>7</v>
      </c>
      <c r="F35" s="118" t="s">
        <v>5</v>
      </c>
      <c r="G35" s="86" t="s">
        <v>31</v>
      </c>
      <c r="H35" s="87" t="s">
        <v>33</v>
      </c>
      <c r="I35" s="23" t="s">
        <v>6</v>
      </c>
      <c r="J35" s="39" t="s">
        <v>1</v>
      </c>
      <c r="K35" s="29" t="s">
        <v>36</v>
      </c>
      <c r="L35" s="30" t="s">
        <v>9</v>
      </c>
      <c r="M35" s="3"/>
      <c r="P35" s="3"/>
      <c r="Q35" s="3"/>
      <c r="R35" s="3"/>
      <c r="S35" s="3"/>
      <c r="T35" s="3"/>
    </row>
    <row r="36" spans="1:20" ht="17.25" customHeight="1" x14ac:dyDescent="0.25">
      <c r="A36" s="45">
        <f t="shared" si="1"/>
        <v>44424</v>
      </c>
      <c r="B36" s="44">
        <f t="shared" si="0"/>
        <v>44431</v>
      </c>
      <c r="C36" s="38">
        <f t="shared" si="2"/>
        <v>33</v>
      </c>
      <c r="D36" s="103" t="s">
        <v>7</v>
      </c>
      <c r="E36" s="106" t="s">
        <v>9</v>
      </c>
      <c r="F36" s="117" t="s">
        <v>5</v>
      </c>
      <c r="G36" s="86" t="s">
        <v>33</v>
      </c>
      <c r="H36" s="87" t="s">
        <v>31</v>
      </c>
      <c r="I36" s="22" t="s">
        <v>8</v>
      </c>
      <c r="J36" s="39" t="s">
        <v>6</v>
      </c>
      <c r="K36" s="29" t="s">
        <v>8</v>
      </c>
      <c r="L36" s="30" t="s">
        <v>36</v>
      </c>
      <c r="M36" s="3"/>
      <c r="P36" s="3"/>
      <c r="Q36" s="3"/>
      <c r="R36" s="3"/>
      <c r="S36" s="3"/>
      <c r="T36" s="3"/>
    </row>
    <row r="37" spans="1:20" ht="17.25" customHeight="1" x14ac:dyDescent="0.25">
      <c r="A37" s="45">
        <f t="shared" si="1"/>
        <v>44431</v>
      </c>
      <c r="B37" s="44">
        <f t="shared" si="0"/>
        <v>44438</v>
      </c>
      <c r="C37" s="38">
        <f t="shared" si="2"/>
        <v>34</v>
      </c>
      <c r="D37" s="107" t="s">
        <v>9</v>
      </c>
      <c r="E37" s="106" t="s">
        <v>11</v>
      </c>
      <c r="F37" s="117"/>
      <c r="G37" s="86" t="s">
        <v>31</v>
      </c>
      <c r="H37" s="87" t="s">
        <v>33</v>
      </c>
      <c r="I37" s="23" t="s">
        <v>0</v>
      </c>
      <c r="J37" s="37" t="s">
        <v>8</v>
      </c>
      <c r="K37" s="29" t="s">
        <v>1</v>
      </c>
      <c r="L37" s="30" t="s">
        <v>8</v>
      </c>
      <c r="M37" s="3"/>
      <c r="P37" s="3"/>
      <c r="Q37" s="3"/>
      <c r="R37" s="3"/>
      <c r="S37" s="3"/>
      <c r="T37" s="3"/>
    </row>
    <row r="38" spans="1:20" ht="17.25" customHeight="1" x14ac:dyDescent="0.25">
      <c r="A38" s="45">
        <f t="shared" si="1"/>
        <v>44438</v>
      </c>
      <c r="B38" s="44">
        <f t="shared" si="0"/>
        <v>44445</v>
      </c>
      <c r="C38" s="38">
        <f t="shared" si="2"/>
        <v>35</v>
      </c>
      <c r="D38" s="103" t="s">
        <v>1</v>
      </c>
      <c r="E38" s="106" t="s">
        <v>8</v>
      </c>
      <c r="F38" s="117"/>
      <c r="G38" s="86" t="s">
        <v>33</v>
      </c>
      <c r="H38" s="87" t="s">
        <v>31</v>
      </c>
      <c r="I38" s="23" t="s">
        <v>7</v>
      </c>
      <c r="J38" s="39" t="s">
        <v>0</v>
      </c>
      <c r="K38" s="29" t="s">
        <v>7</v>
      </c>
      <c r="L38" s="30" t="s">
        <v>1</v>
      </c>
      <c r="M38" s="3"/>
      <c r="P38" s="3"/>
      <c r="Q38" s="3"/>
      <c r="R38" s="3"/>
      <c r="S38" s="3"/>
      <c r="T38" s="3"/>
    </row>
    <row r="39" spans="1:20" ht="17.25" customHeight="1" x14ac:dyDescent="0.25">
      <c r="A39" s="45">
        <f t="shared" si="1"/>
        <v>44445</v>
      </c>
      <c r="B39" s="44">
        <f t="shared" si="0"/>
        <v>44452</v>
      </c>
      <c r="C39" s="38">
        <f t="shared" si="2"/>
        <v>36</v>
      </c>
      <c r="D39" s="103" t="s">
        <v>6</v>
      </c>
      <c r="E39" s="106" t="s">
        <v>0</v>
      </c>
      <c r="F39" s="117"/>
      <c r="G39" s="86" t="s">
        <v>31</v>
      </c>
      <c r="H39" s="87" t="s">
        <v>33</v>
      </c>
      <c r="I39" s="23" t="s">
        <v>1</v>
      </c>
      <c r="J39" s="39" t="s">
        <v>7</v>
      </c>
      <c r="K39" s="29" t="s">
        <v>5</v>
      </c>
      <c r="L39" s="30" t="s">
        <v>7</v>
      </c>
      <c r="M39" s="3"/>
      <c r="P39" s="3"/>
      <c r="Q39" s="3"/>
      <c r="R39" s="3"/>
      <c r="S39" s="3"/>
      <c r="T39" s="3"/>
    </row>
    <row r="40" spans="1:20" ht="17.25" customHeight="1" x14ac:dyDescent="0.25">
      <c r="A40" s="45">
        <f t="shared" si="1"/>
        <v>44452</v>
      </c>
      <c r="B40" s="44">
        <f t="shared" si="0"/>
        <v>44459</v>
      </c>
      <c r="C40" s="38">
        <f t="shared" si="2"/>
        <v>37</v>
      </c>
      <c r="D40" s="103" t="s">
        <v>8</v>
      </c>
      <c r="E40" s="106" t="s">
        <v>7</v>
      </c>
      <c r="F40" s="117"/>
      <c r="G40" s="86" t="s">
        <v>33</v>
      </c>
      <c r="H40" s="87" t="s">
        <v>31</v>
      </c>
      <c r="I40" s="23" t="s">
        <v>6</v>
      </c>
      <c r="J40" s="39" t="s">
        <v>1</v>
      </c>
      <c r="K40" s="29" t="s">
        <v>6</v>
      </c>
      <c r="L40" s="30" t="s">
        <v>5</v>
      </c>
      <c r="M40" s="3"/>
      <c r="P40" s="3"/>
      <c r="Q40" s="3"/>
      <c r="R40" s="3"/>
      <c r="S40" s="9"/>
      <c r="T40" s="9"/>
    </row>
    <row r="41" spans="1:20" ht="17.25" customHeight="1" x14ac:dyDescent="0.25">
      <c r="A41" s="45">
        <f t="shared" si="1"/>
        <v>44459</v>
      </c>
      <c r="B41" s="44">
        <f t="shared" si="0"/>
        <v>44466</v>
      </c>
      <c r="C41" s="38">
        <f t="shared" si="2"/>
        <v>38</v>
      </c>
      <c r="D41" s="103" t="s">
        <v>0</v>
      </c>
      <c r="E41" s="106" t="s">
        <v>1</v>
      </c>
      <c r="F41" s="117" t="s">
        <v>11</v>
      </c>
      <c r="G41" s="86" t="s">
        <v>31</v>
      </c>
      <c r="H41" s="87" t="s">
        <v>33</v>
      </c>
      <c r="I41" s="22" t="s">
        <v>8</v>
      </c>
      <c r="J41" s="39" t="s">
        <v>6</v>
      </c>
      <c r="K41" s="29" t="s">
        <v>11</v>
      </c>
      <c r="L41" s="30" t="s">
        <v>6</v>
      </c>
      <c r="M41" s="3"/>
      <c r="P41" s="3"/>
      <c r="Q41" s="3"/>
      <c r="R41" s="3"/>
      <c r="S41" s="9"/>
      <c r="T41" s="9"/>
    </row>
    <row r="42" spans="1:20" ht="17.25" customHeight="1" x14ac:dyDescent="0.25">
      <c r="A42" s="45">
        <f t="shared" si="1"/>
        <v>44466</v>
      </c>
      <c r="B42" s="44">
        <f t="shared" si="0"/>
        <v>44473</v>
      </c>
      <c r="C42" s="38">
        <f t="shared" si="2"/>
        <v>39</v>
      </c>
      <c r="D42" s="103" t="s">
        <v>5</v>
      </c>
      <c r="E42" s="106" t="s">
        <v>6</v>
      </c>
      <c r="F42" s="117" t="s">
        <v>11</v>
      </c>
      <c r="G42" s="86" t="s">
        <v>33</v>
      </c>
      <c r="H42" s="87" t="s">
        <v>31</v>
      </c>
      <c r="I42" s="23" t="s">
        <v>0</v>
      </c>
      <c r="J42" s="37" t="s">
        <v>8</v>
      </c>
      <c r="K42" s="29" t="s">
        <v>9</v>
      </c>
      <c r="L42" s="30" t="s">
        <v>11</v>
      </c>
      <c r="M42" s="3"/>
      <c r="P42" s="3"/>
      <c r="Q42" s="3"/>
      <c r="R42" s="3"/>
      <c r="S42" s="9"/>
      <c r="T42" s="9"/>
    </row>
    <row r="43" spans="1:20" ht="17.25" customHeight="1" x14ac:dyDescent="0.25">
      <c r="A43" s="45">
        <f t="shared" si="1"/>
        <v>44473</v>
      </c>
      <c r="B43" s="44">
        <f t="shared" si="0"/>
        <v>44480</v>
      </c>
      <c r="C43" s="38">
        <f t="shared" si="2"/>
        <v>40</v>
      </c>
      <c r="D43" s="103" t="s">
        <v>11</v>
      </c>
      <c r="E43" s="106" t="s">
        <v>9</v>
      </c>
      <c r="F43" s="117"/>
      <c r="G43" s="86" t="s">
        <v>31</v>
      </c>
      <c r="H43" s="87" t="s">
        <v>33</v>
      </c>
      <c r="I43" s="23" t="s">
        <v>7</v>
      </c>
      <c r="J43" s="39" t="s">
        <v>0</v>
      </c>
      <c r="K43" s="29" t="s">
        <v>36</v>
      </c>
      <c r="L43" s="30" t="s">
        <v>9</v>
      </c>
      <c r="M43" s="3"/>
      <c r="P43" s="3"/>
      <c r="Q43" s="3"/>
      <c r="R43" s="3"/>
      <c r="S43" s="9"/>
      <c r="T43" s="9"/>
    </row>
    <row r="44" spans="1:20" ht="17.25" customHeight="1" x14ac:dyDescent="0.25">
      <c r="A44" s="45">
        <f t="shared" si="1"/>
        <v>44480</v>
      </c>
      <c r="B44" s="44">
        <f t="shared" si="0"/>
        <v>44487</v>
      </c>
      <c r="C44" s="38">
        <f t="shared" si="2"/>
        <v>41</v>
      </c>
      <c r="D44" s="103" t="s">
        <v>9</v>
      </c>
      <c r="E44" s="106" t="s">
        <v>5</v>
      </c>
      <c r="F44" s="117"/>
      <c r="G44" s="86" t="s">
        <v>33</v>
      </c>
      <c r="H44" s="87" t="s">
        <v>31</v>
      </c>
      <c r="I44" s="23" t="s">
        <v>1</v>
      </c>
      <c r="J44" s="39" t="s">
        <v>7</v>
      </c>
      <c r="K44" s="29" t="s">
        <v>8</v>
      </c>
      <c r="L44" s="30" t="s">
        <v>36</v>
      </c>
      <c r="M44" s="3"/>
      <c r="P44" s="3"/>
      <c r="Q44" s="3"/>
      <c r="R44" s="3"/>
      <c r="S44" s="9"/>
      <c r="T44" s="9"/>
    </row>
    <row r="45" spans="1:20" ht="17.25" customHeight="1" x14ac:dyDescent="0.25">
      <c r="A45" s="45">
        <f t="shared" si="1"/>
        <v>44487</v>
      </c>
      <c r="B45" s="44">
        <f t="shared" si="0"/>
        <v>44494</v>
      </c>
      <c r="C45" s="38">
        <f t="shared" si="2"/>
        <v>42</v>
      </c>
      <c r="D45" s="107" t="s">
        <v>7</v>
      </c>
      <c r="E45" s="106" t="s">
        <v>0</v>
      </c>
      <c r="F45" s="117"/>
      <c r="G45" s="86" t="s">
        <v>31</v>
      </c>
      <c r="H45" s="87" t="s">
        <v>33</v>
      </c>
      <c r="I45" s="23" t="s">
        <v>6</v>
      </c>
      <c r="J45" s="39" t="s">
        <v>1</v>
      </c>
      <c r="K45" s="29" t="s">
        <v>1</v>
      </c>
      <c r="L45" s="30" t="s">
        <v>8</v>
      </c>
      <c r="M45" s="3"/>
      <c r="P45" s="3"/>
      <c r="Q45" s="3"/>
      <c r="R45" s="3"/>
      <c r="S45" s="9"/>
      <c r="T45" s="9"/>
    </row>
    <row r="46" spans="1:20" ht="17.25" customHeight="1" x14ac:dyDescent="0.25">
      <c r="A46" s="45">
        <f t="shared" si="1"/>
        <v>44494</v>
      </c>
      <c r="B46" s="44">
        <f t="shared" si="0"/>
        <v>44501</v>
      </c>
      <c r="C46" s="38">
        <f t="shared" si="2"/>
        <v>43</v>
      </c>
      <c r="D46" s="103" t="s">
        <v>1</v>
      </c>
      <c r="E46" s="106" t="s">
        <v>7</v>
      </c>
      <c r="F46" s="117" t="s">
        <v>5</v>
      </c>
      <c r="G46" s="86" t="s">
        <v>33</v>
      </c>
      <c r="H46" s="87" t="s">
        <v>31</v>
      </c>
      <c r="I46" s="22" t="s">
        <v>8</v>
      </c>
      <c r="J46" s="39" t="s">
        <v>6</v>
      </c>
      <c r="K46" s="29" t="s">
        <v>7</v>
      </c>
      <c r="L46" s="30" t="s">
        <v>1</v>
      </c>
      <c r="M46" s="3"/>
      <c r="P46" s="3"/>
      <c r="Q46" s="3"/>
      <c r="R46" s="3"/>
      <c r="S46" s="9"/>
      <c r="T46" s="9"/>
    </row>
    <row r="47" spans="1:20" ht="17.25" customHeight="1" x14ac:dyDescent="0.25">
      <c r="A47" s="45">
        <f t="shared" si="1"/>
        <v>44501</v>
      </c>
      <c r="B47" s="44">
        <f t="shared" si="0"/>
        <v>44508</v>
      </c>
      <c r="C47" s="38">
        <f t="shared" si="2"/>
        <v>44</v>
      </c>
      <c r="D47" s="103" t="s">
        <v>6</v>
      </c>
      <c r="E47" s="106" t="s">
        <v>1</v>
      </c>
      <c r="F47" s="118" t="s">
        <v>5</v>
      </c>
      <c r="G47" s="86" t="s">
        <v>31</v>
      </c>
      <c r="H47" s="87" t="s">
        <v>33</v>
      </c>
      <c r="I47" s="23" t="s">
        <v>0</v>
      </c>
      <c r="J47" s="37" t="s">
        <v>8</v>
      </c>
      <c r="K47" s="29" t="s">
        <v>5</v>
      </c>
      <c r="L47" s="30" t="s">
        <v>7</v>
      </c>
      <c r="M47" s="3"/>
      <c r="P47" s="3"/>
      <c r="Q47" s="3"/>
      <c r="R47" s="3"/>
      <c r="S47" s="3"/>
      <c r="T47" s="3"/>
    </row>
    <row r="48" spans="1:20" ht="17.25" customHeight="1" x14ac:dyDescent="0.25">
      <c r="A48" s="45">
        <f t="shared" si="1"/>
        <v>44508</v>
      </c>
      <c r="B48" s="44">
        <f t="shared" si="0"/>
        <v>44515</v>
      </c>
      <c r="C48" s="38">
        <f t="shared" si="2"/>
        <v>45</v>
      </c>
      <c r="D48" s="103" t="s">
        <v>8</v>
      </c>
      <c r="E48" s="106" t="s">
        <v>6</v>
      </c>
      <c r="F48" s="118"/>
      <c r="G48" s="86" t="s">
        <v>33</v>
      </c>
      <c r="H48" s="87" t="s">
        <v>31</v>
      </c>
      <c r="I48" s="23" t="s">
        <v>7</v>
      </c>
      <c r="J48" s="39" t="s">
        <v>0</v>
      </c>
      <c r="K48" s="29" t="s">
        <v>6</v>
      </c>
      <c r="L48" s="30" t="s">
        <v>5</v>
      </c>
      <c r="M48" s="3"/>
      <c r="P48" s="3"/>
      <c r="Q48" s="3"/>
      <c r="R48" s="3"/>
      <c r="S48" s="3"/>
      <c r="T48" s="3"/>
    </row>
    <row r="49" spans="1:24" ht="17.25" customHeight="1" x14ac:dyDescent="0.25">
      <c r="A49" s="45">
        <f t="shared" si="1"/>
        <v>44515</v>
      </c>
      <c r="B49" s="44">
        <f t="shared" si="0"/>
        <v>44522</v>
      </c>
      <c r="C49" s="38">
        <f t="shared" si="2"/>
        <v>46</v>
      </c>
      <c r="D49" s="103" t="s">
        <v>0</v>
      </c>
      <c r="E49" s="106" t="s">
        <v>8</v>
      </c>
      <c r="F49" s="117"/>
      <c r="G49" s="86" t="s">
        <v>31</v>
      </c>
      <c r="H49" s="87" t="s">
        <v>33</v>
      </c>
      <c r="I49" s="23" t="s">
        <v>1</v>
      </c>
      <c r="J49" s="39" t="s">
        <v>7</v>
      </c>
      <c r="K49" s="29" t="s">
        <v>11</v>
      </c>
      <c r="L49" s="30" t="s">
        <v>6</v>
      </c>
      <c r="M49" s="3"/>
      <c r="P49" s="3"/>
      <c r="Q49" s="3"/>
      <c r="R49" s="3"/>
      <c r="S49" s="3"/>
      <c r="T49" s="3"/>
    </row>
    <row r="50" spans="1:24" ht="17.25" customHeight="1" x14ac:dyDescent="0.25">
      <c r="A50" s="45">
        <f t="shared" si="1"/>
        <v>44522</v>
      </c>
      <c r="B50" s="44">
        <f t="shared" si="0"/>
        <v>44529</v>
      </c>
      <c r="C50" s="38">
        <f t="shared" si="2"/>
        <v>47</v>
      </c>
      <c r="D50" s="103" t="s">
        <v>5</v>
      </c>
      <c r="E50" s="106" t="s">
        <v>11</v>
      </c>
      <c r="F50" s="117"/>
      <c r="G50" s="86" t="s">
        <v>33</v>
      </c>
      <c r="H50" s="87" t="s">
        <v>31</v>
      </c>
      <c r="I50" s="23" t="s">
        <v>6</v>
      </c>
      <c r="J50" s="39" t="s">
        <v>1</v>
      </c>
      <c r="K50" s="31" t="s">
        <v>9</v>
      </c>
      <c r="L50" s="30" t="s">
        <v>11</v>
      </c>
      <c r="M50" s="3"/>
      <c r="P50" s="3"/>
      <c r="Q50" s="3"/>
      <c r="R50" s="3"/>
      <c r="S50" s="3"/>
      <c r="T50" s="3"/>
    </row>
    <row r="51" spans="1:24" ht="17.25" customHeight="1" x14ac:dyDescent="0.25">
      <c r="A51" s="45">
        <f t="shared" si="1"/>
        <v>44529</v>
      </c>
      <c r="B51" s="44">
        <f t="shared" si="0"/>
        <v>44536</v>
      </c>
      <c r="C51" s="38">
        <f t="shared" si="2"/>
        <v>48</v>
      </c>
      <c r="D51" s="103" t="s">
        <v>11</v>
      </c>
      <c r="E51" s="106" t="s">
        <v>0</v>
      </c>
      <c r="F51" s="117"/>
      <c r="G51" s="86" t="s">
        <v>31</v>
      </c>
      <c r="H51" s="87" t="s">
        <v>33</v>
      </c>
      <c r="I51" s="22" t="s">
        <v>8</v>
      </c>
      <c r="J51" s="39" t="s">
        <v>6</v>
      </c>
      <c r="K51" s="33" t="s">
        <v>36</v>
      </c>
      <c r="L51" s="30" t="s">
        <v>9</v>
      </c>
      <c r="M51" s="3"/>
      <c r="P51" s="3"/>
      <c r="Q51" s="3"/>
      <c r="R51" s="3"/>
      <c r="S51" s="3"/>
      <c r="T51" s="3"/>
    </row>
    <row r="52" spans="1:24" ht="17.25" customHeight="1" x14ac:dyDescent="0.25">
      <c r="A52" s="45">
        <f t="shared" si="1"/>
        <v>44536</v>
      </c>
      <c r="B52" s="44">
        <f t="shared" si="0"/>
        <v>44543</v>
      </c>
      <c r="C52" s="38">
        <f t="shared" si="2"/>
        <v>49</v>
      </c>
      <c r="D52" s="103" t="s">
        <v>6</v>
      </c>
      <c r="E52" s="106" t="s">
        <v>7</v>
      </c>
      <c r="F52" s="117" t="s">
        <v>11</v>
      </c>
      <c r="G52" s="86" t="s">
        <v>33</v>
      </c>
      <c r="H52" s="87" t="s">
        <v>31</v>
      </c>
      <c r="I52" s="23" t="s">
        <v>0</v>
      </c>
      <c r="J52" s="37" t="s">
        <v>8</v>
      </c>
      <c r="K52" s="31" t="s">
        <v>8</v>
      </c>
      <c r="L52" s="30" t="s">
        <v>36</v>
      </c>
      <c r="P52" s="3"/>
      <c r="Q52" s="3"/>
      <c r="R52" s="3"/>
      <c r="S52" s="3"/>
      <c r="T52" s="3"/>
    </row>
    <row r="53" spans="1:24" ht="17.25" customHeight="1" x14ac:dyDescent="0.25">
      <c r="A53" s="45">
        <f t="shared" si="1"/>
        <v>44543</v>
      </c>
      <c r="B53" s="44">
        <f t="shared" si="0"/>
        <v>44550</v>
      </c>
      <c r="C53" s="38">
        <f t="shared" si="2"/>
        <v>50</v>
      </c>
      <c r="D53" s="107" t="s">
        <v>8</v>
      </c>
      <c r="E53" s="106" t="s">
        <v>6</v>
      </c>
      <c r="F53" s="117" t="s">
        <v>11</v>
      </c>
      <c r="G53" s="86" t="s">
        <v>31</v>
      </c>
      <c r="H53" s="87" t="s">
        <v>33</v>
      </c>
      <c r="I53" s="23" t="s">
        <v>7</v>
      </c>
      <c r="J53" s="39" t="s">
        <v>0</v>
      </c>
      <c r="K53" s="33" t="s">
        <v>1</v>
      </c>
      <c r="L53" s="30" t="s">
        <v>8</v>
      </c>
      <c r="P53" s="3"/>
      <c r="Q53" s="3"/>
      <c r="R53" s="3"/>
      <c r="S53" s="3"/>
      <c r="T53" s="3"/>
    </row>
    <row r="54" spans="1:24" ht="17.25" customHeight="1" x14ac:dyDescent="0.25">
      <c r="A54" s="45">
        <f t="shared" si="1"/>
        <v>44550</v>
      </c>
      <c r="B54" s="44">
        <f t="shared" si="0"/>
        <v>44557</v>
      </c>
      <c r="C54" s="38">
        <f t="shared" si="2"/>
        <v>51</v>
      </c>
      <c r="D54" s="103" t="s">
        <v>9</v>
      </c>
      <c r="E54" s="102" t="s">
        <v>5</v>
      </c>
      <c r="F54" s="117"/>
      <c r="G54" s="86" t="s">
        <v>33</v>
      </c>
      <c r="H54" s="87" t="s">
        <v>31</v>
      </c>
      <c r="I54" s="23" t="s">
        <v>1</v>
      </c>
      <c r="J54" s="39" t="s">
        <v>7</v>
      </c>
      <c r="K54" s="31" t="s">
        <v>7</v>
      </c>
      <c r="L54" s="30" t="s">
        <v>1</v>
      </c>
      <c r="P54" s="3"/>
      <c r="Q54" s="3"/>
      <c r="R54" s="3"/>
      <c r="S54" s="9"/>
      <c r="T54" s="9"/>
    </row>
    <row r="55" spans="1:24" ht="17.25" customHeight="1" x14ac:dyDescent="0.25">
      <c r="A55" s="45">
        <f t="shared" si="1"/>
        <v>44557</v>
      </c>
      <c r="B55" s="44">
        <f t="shared" si="0"/>
        <v>44564</v>
      </c>
      <c r="C55" s="38">
        <f t="shared" si="2"/>
        <v>52</v>
      </c>
      <c r="D55" s="103" t="s">
        <v>7</v>
      </c>
      <c r="E55" s="104" t="s">
        <v>9</v>
      </c>
      <c r="F55" s="117"/>
      <c r="G55" s="86" t="s">
        <v>31</v>
      </c>
      <c r="H55" s="87" t="s">
        <v>33</v>
      </c>
      <c r="I55" s="23" t="s">
        <v>6</v>
      </c>
      <c r="J55" s="39" t="s">
        <v>1</v>
      </c>
      <c r="K55" s="31" t="s">
        <v>5</v>
      </c>
      <c r="L55" s="30" t="s">
        <v>7</v>
      </c>
      <c r="P55" s="3"/>
      <c r="Q55" s="3"/>
      <c r="R55" s="3"/>
      <c r="S55" s="9"/>
      <c r="T55" s="9"/>
    </row>
    <row r="56" spans="1:24" ht="17.25" customHeight="1" thickBot="1" x14ac:dyDescent="0.3">
      <c r="A56" s="46">
        <f t="shared" si="1"/>
        <v>44564</v>
      </c>
      <c r="B56" s="47">
        <f t="shared" si="0"/>
        <v>44571</v>
      </c>
      <c r="C56" s="40">
        <v>1</v>
      </c>
      <c r="D56" s="108" t="s">
        <v>11</v>
      </c>
      <c r="E56" s="109" t="s">
        <v>1</v>
      </c>
      <c r="F56" s="119"/>
      <c r="G56" s="88" t="s">
        <v>33</v>
      </c>
      <c r="H56" s="89" t="s">
        <v>31</v>
      </c>
      <c r="I56" s="41" t="s">
        <v>8</v>
      </c>
      <c r="J56" s="42" t="s">
        <v>0</v>
      </c>
      <c r="K56" s="34" t="s">
        <v>6</v>
      </c>
      <c r="L56" s="35" t="s">
        <v>5</v>
      </c>
      <c r="P56" s="3"/>
      <c r="Q56" s="3"/>
      <c r="R56" s="3"/>
      <c r="S56" s="9"/>
      <c r="T56" s="9"/>
    </row>
    <row r="57" spans="1:24" ht="14.25" customHeight="1" x14ac:dyDescent="0.25">
      <c r="A57" s="11"/>
      <c r="B57" s="12"/>
      <c r="C57" s="1"/>
      <c r="D57" s="2"/>
      <c r="E57" s="2"/>
      <c r="J57" s="6"/>
    </row>
    <row r="58" spans="1:24" ht="14.25" customHeight="1" thickBot="1" x14ac:dyDescent="0.3">
      <c r="A58" s="57"/>
      <c r="B58" s="12"/>
      <c r="C58" s="1"/>
      <c r="D58" s="2"/>
      <c r="E58" s="2"/>
      <c r="F58" s="68"/>
      <c r="G58" s="55"/>
      <c r="H58" s="55"/>
      <c r="I58" s="9"/>
      <c r="J58" s="6"/>
      <c r="K58" s="6"/>
      <c r="L58" s="6"/>
      <c r="M58" s="56"/>
      <c r="N58" s="55"/>
      <c r="O58" s="55"/>
      <c r="P58" s="6"/>
      <c r="Q58" s="6"/>
      <c r="R58" s="6"/>
      <c r="S58" s="6"/>
      <c r="T58" s="6"/>
      <c r="U58" s="55"/>
      <c r="V58" s="55"/>
      <c r="W58" s="55"/>
      <c r="X58" s="55"/>
    </row>
    <row r="59" spans="1:24" s="5" customFormat="1" ht="14.25" customHeight="1" x14ac:dyDescent="0.25">
      <c r="A59" s="66"/>
      <c r="B59" s="69" t="s">
        <v>26</v>
      </c>
      <c r="C59" s="70"/>
      <c r="D59" s="70"/>
      <c r="E59" s="71"/>
      <c r="F59" s="57"/>
      <c r="G59" s="57"/>
      <c r="H59" s="57"/>
      <c r="I59" s="57"/>
      <c r="J59" s="57"/>
      <c r="K59" s="58"/>
      <c r="L59" s="59"/>
      <c r="M59" s="59"/>
      <c r="N59" s="60"/>
      <c r="O59" s="60"/>
      <c r="P59" s="59"/>
      <c r="Q59" s="59"/>
      <c r="R59" s="59"/>
      <c r="S59" s="59"/>
      <c r="T59" s="59"/>
      <c r="U59" s="60"/>
      <c r="V59" s="60"/>
      <c r="W59" s="60"/>
      <c r="X59" s="60"/>
    </row>
    <row r="60" spans="1:24" ht="14.25" customHeight="1" x14ac:dyDescent="0.25">
      <c r="A60" s="60"/>
      <c r="B60" s="72"/>
      <c r="C60" s="7"/>
      <c r="D60" s="17"/>
      <c r="E60" s="73"/>
      <c r="F60" s="68"/>
      <c r="G60" s="55"/>
      <c r="H60" s="55"/>
      <c r="I60" s="48"/>
      <c r="J60" s="55"/>
      <c r="K60" s="6"/>
      <c r="L60" s="6"/>
      <c r="M60" s="6"/>
      <c r="N60" s="55"/>
      <c r="O60" s="55"/>
      <c r="P60" s="6"/>
      <c r="Q60" s="6"/>
      <c r="R60" s="6"/>
      <c r="S60" s="6"/>
      <c r="T60" s="6"/>
      <c r="U60" s="55"/>
      <c r="V60" s="55"/>
      <c r="W60" s="55"/>
      <c r="X60" s="55"/>
    </row>
    <row r="61" spans="1:24" s="5" customFormat="1" ht="14.25" customHeight="1" x14ac:dyDescent="0.25">
      <c r="A61" s="67"/>
      <c r="B61" s="74" t="s">
        <v>21</v>
      </c>
      <c r="C61" s="14" t="s">
        <v>25</v>
      </c>
      <c r="D61" s="18" t="s">
        <v>16</v>
      </c>
      <c r="E61" s="75"/>
      <c r="F61" s="61"/>
      <c r="G61" s="61"/>
      <c r="H61" s="61"/>
      <c r="I61" s="60"/>
      <c r="J61" s="60"/>
      <c r="K61" s="6"/>
      <c r="L61" s="59"/>
      <c r="M61" s="6"/>
      <c r="N61" s="60"/>
      <c r="O61" s="60"/>
      <c r="P61" s="59"/>
      <c r="Q61" s="59"/>
      <c r="R61" s="59"/>
      <c r="S61" s="59"/>
      <c r="T61" s="59"/>
      <c r="U61" s="60"/>
      <c r="V61" s="60"/>
      <c r="W61" s="60"/>
      <c r="X61" s="60"/>
    </row>
    <row r="62" spans="1:24" s="8" customFormat="1" ht="14.25" customHeight="1" x14ac:dyDescent="0.25">
      <c r="A62" s="67"/>
      <c r="B62" s="76" t="s">
        <v>22</v>
      </c>
      <c r="C62" s="15" t="s">
        <v>25</v>
      </c>
      <c r="D62" s="19" t="s">
        <v>16</v>
      </c>
      <c r="E62" s="77"/>
      <c r="F62" s="67"/>
      <c r="G62" s="62"/>
      <c r="H62" s="62"/>
      <c r="I62" s="63"/>
      <c r="J62" s="64"/>
      <c r="K62" s="65"/>
      <c r="L62" s="65"/>
      <c r="M62" s="65"/>
      <c r="N62" s="64"/>
      <c r="O62" s="64"/>
      <c r="P62" s="65"/>
      <c r="Q62" s="65"/>
      <c r="R62" s="65"/>
      <c r="S62" s="65"/>
      <c r="T62" s="65"/>
      <c r="U62" s="64"/>
      <c r="V62" s="64"/>
      <c r="W62" s="64"/>
      <c r="X62" s="64"/>
    </row>
    <row r="63" spans="1:24" s="8" customFormat="1" x14ac:dyDescent="0.25">
      <c r="A63" s="67"/>
      <c r="B63" s="78" t="s">
        <v>23</v>
      </c>
      <c r="C63" s="16" t="s">
        <v>25</v>
      </c>
      <c r="D63" s="54" t="s">
        <v>17</v>
      </c>
      <c r="E63" s="83"/>
      <c r="F63" s="67"/>
      <c r="G63" s="62"/>
      <c r="H63" s="62"/>
      <c r="I63" s="63"/>
      <c r="J63" s="64"/>
      <c r="K63" s="65"/>
      <c r="L63" s="65"/>
      <c r="M63" s="65"/>
      <c r="N63" s="64"/>
      <c r="O63" s="64"/>
      <c r="P63" s="65"/>
      <c r="Q63" s="65"/>
      <c r="R63" s="65"/>
      <c r="S63" s="65"/>
      <c r="T63" s="65"/>
      <c r="U63" s="64"/>
      <c r="V63" s="64"/>
      <c r="W63" s="64"/>
      <c r="X63" s="64"/>
    </row>
    <row r="64" spans="1:24" s="8" customFormat="1" ht="15.75" thickBot="1" x14ac:dyDescent="0.3">
      <c r="A64" s="67"/>
      <c r="B64" s="79" t="s">
        <v>24</v>
      </c>
      <c r="C64" s="80" t="s">
        <v>25</v>
      </c>
      <c r="D64" s="81" t="s">
        <v>16</v>
      </c>
      <c r="E64" s="82"/>
      <c r="F64" s="67"/>
      <c r="G64" s="62"/>
      <c r="H64" s="62"/>
      <c r="I64" s="63"/>
      <c r="J64" s="64"/>
      <c r="K64" s="65"/>
      <c r="L64" s="65"/>
      <c r="M64" s="65"/>
      <c r="N64" s="64"/>
      <c r="O64" s="64"/>
      <c r="P64" s="65"/>
      <c r="Q64" s="65"/>
      <c r="R64" s="65"/>
      <c r="S64" s="65"/>
      <c r="T64" s="65"/>
      <c r="U64" s="64"/>
      <c r="V64" s="64"/>
      <c r="W64" s="64"/>
      <c r="X64" s="64"/>
    </row>
    <row r="65" spans="1:24" x14ac:dyDescent="0.25">
      <c r="A65" s="68"/>
      <c r="B65" s="68"/>
      <c r="C65" s="55"/>
      <c r="D65" s="48"/>
      <c r="E65" s="48"/>
      <c r="F65" s="68"/>
      <c r="G65" s="55"/>
      <c r="H65" s="55"/>
      <c r="I65" s="48"/>
      <c r="J65" s="55"/>
      <c r="K65" s="6"/>
      <c r="L65" s="6"/>
      <c r="M65" s="6"/>
      <c r="N65" s="55"/>
      <c r="O65" s="55"/>
      <c r="P65" s="6"/>
      <c r="Q65" s="6"/>
      <c r="R65" s="6"/>
      <c r="S65" s="6"/>
      <c r="T65" s="6"/>
      <c r="U65" s="55"/>
      <c r="V65" s="55"/>
      <c r="W65" s="55"/>
      <c r="X65" s="55"/>
    </row>
    <row r="66" spans="1:24" x14ac:dyDescent="0.25">
      <c r="A66" s="128"/>
      <c r="B66" s="128" t="s">
        <v>37</v>
      </c>
      <c r="C66" s="52" t="s">
        <v>37</v>
      </c>
      <c r="D66" s="52"/>
      <c r="E66" s="52" t="s">
        <v>38</v>
      </c>
      <c r="F66" s="52" t="s">
        <v>39</v>
      </c>
      <c r="G66" s="52" t="s">
        <v>39</v>
      </c>
      <c r="H66" s="129" t="s">
        <v>34</v>
      </c>
    </row>
    <row r="67" spans="1:24" x14ac:dyDescent="0.25">
      <c r="A67" s="7"/>
      <c r="B67" s="130" t="s">
        <v>40</v>
      </c>
      <c r="C67" s="130" t="s">
        <v>27</v>
      </c>
      <c r="D67" s="130" t="s">
        <v>28</v>
      </c>
      <c r="E67" s="130" t="s">
        <v>40</v>
      </c>
      <c r="F67" s="131" t="s">
        <v>40</v>
      </c>
      <c r="G67" s="131" t="s">
        <v>27</v>
      </c>
      <c r="H67" s="132"/>
    </row>
    <row r="68" spans="1:24" x14ac:dyDescent="0.25">
      <c r="A68" s="133" t="s">
        <v>8</v>
      </c>
      <c r="B68" s="53">
        <f t="shared" ref="B68:D76" si="3">COUNTIF(D$4:D$56,$A68)</f>
        <v>7</v>
      </c>
      <c r="C68" s="53">
        <f t="shared" si="3"/>
        <v>6</v>
      </c>
      <c r="D68" s="53">
        <f t="shared" si="3"/>
        <v>0</v>
      </c>
      <c r="E68" s="53">
        <f t="shared" ref="E68:E76" si="4">COUNTIF(I$4:I$56,$A68)</f>
        <v>11</v>
      </c>
      <c r="F68" s="53">
        <f>COUNTIF(K$4:K$56,$A68)</f>
        <v>6</v>
      </c>
      <c r="G68" s="53">
        <f>COUNTIF(L$4:L$56,$A68)</f>
        <v>7</v>
      </c>
      <c r="H68" s="134">
        <f>SUM(B68:E68)</f>
        <v>24</v>
      </c>
    </row>
    <row r="69" spans="1:24" x14ac:dyDescent="0.25">
      <c r="A69" s="51" t="s">
        <v>9</v>
      </c>
      <c r="B69" s="53">
        <f t="shared" si="3"/>
        <v>7</v>
      </c>
      <c r="C69" s="53">
        <f t="shared" si="3"/>
        <v>7</v>
      </c>
      <c r="D69" s="50">
        <f t="shared" si="3"/>
        <v>0</v>
      </c>
      <c r="E69" s="50">
        <f t="shared" si="4"/>
        <v>0</v>
      </c>
      <c r="F69" s="50">
        <f>COUNTIF(K$4:K$56,$A69)</f>
        <v>7</v>
      </c>
      <c r="G69" s="50">
        <f>COUNTIF(L$4:L$56,$A69)</f>
        <v>7</v>
      </c>
      <c r="H69" s="135">
        <f>SUM(B69:E69)</f>
        <v>14</v>
      </c>
    </row>
    <row r="70" spans="1:24" x14ac:dyDescent="0.25">
      <c r="A70" s="51" t="s">
        <v>0</v>
      </c>
      <c r="B70" s="53">
        <f t="shared" si="3"/>
        <v>6</v>
      </c>
      <c r="C70" s="53">
        <f t="shared" si="3"/>
        <v>7</v>
      </c>
      <c r="D70" s="53">
        <f t="shared" si="3"/>
        <v>0</v>
      </c>
      <c r="E70" s="53">
        <f t="shared" si="4"/>
        <v>10</v>
      </c>
      <c r="F70" s="53">
        <f>COUNTIF(K$4:K$56,$A70)</f>
        <v>0</v>
      </c>
      <c r="G70" s="53">
        <f>COUNTIF(L$4:L$56,$A70)</f>
        <v>0</v>
      </c>
      <c r="H70" s="134">
        <f>SUM(B70:E70)</f>
        <v>23</v>
      </c>
    </row>
    <row r="71" spans="1:24" x14ac:dyDescent="0.25">
      <c r="A71" s="51" t="s">
        <v>11</v>
      </c>
      <c r="B71" s="53">
        <f t="shared" si="3"/>
        <v>7</v>
      </c>
      <c r="C71" s="53">
        <f t="shared" si="3"/>
        <v>6</v>
      </c>
      <c r="D71" s="50">
        <f t="shared" si="3"/>
        <v>10</v>
      </c>
      <c r="E71" s="50">
        <f t="shared" si="4"/>
        <v>0</v>
      </c>
      <c r="F71" s="50">
        <f>COUNTIF(K$4:K$56,$A71)</f>
        <v>7</v>
      </c>
      <c r="G71" s="50">
        <f>COUNTIF(L$4:L$56,$A71)</f>
        <v>6</v>
      </c>
      <c r="H71" s="135">
        <f>SUM(B71:E71)</f>
        <v>23</v>
      </c>
    </row>
    <row r="72" spans="1:24" x14ac:dyDescent="0.25">
      <c r="A72" s="51" t="s">
        <v>6</v>
      </c>
      <c r="B72" s="53">
        <f t="shared" si="3"/>
        <v>7</v>
      </c>
      <c r="C72" s="53">
        <f t="shared" si="3"/>
        <v>6</v>
      </c>
      <c r="D72" s="53">
        <f t="shared" si="3"/>
        <v>0</v>
      </c>
      <c r="E72" s="53">
        <f t="shared" si="4"/>
        <v>11</v>
      </c>
      <c r="F72" s="53">
        <f>COUNTIF(K$4:K$56,$A72)</f>
        <v>7</v>
      </c>
      <c r="G72" s="53">
        <f>COUNTIF(L$4:L$56,$A72)</f>
        <v>6</v>
      </c>
      <c r="H72" s="134">
        <f>SUM(B72:E72)</f>
        <v>24</v>
      </c>
    </row>
    <row r="73" spans="1:24" x14ac:dyDescent="0.25">
      <c r="A73" s="51" t="s">
        <v>7</v>
      </c>
      <c r="B73" s="53">
        <f t="shared" si="3"/>
        <v>7</v>
      </c>
      <c r="C73" s="53">
        <f t="shared" si="3"/>
        <v>7</v>
      </c>
      <c r="D73" s="50">
        <f t="shared" si="3"/>
        <v>0</v>
      </c>
      <c r="E73" s="50">
        <f t="shared" si="4"/>
        <v>10</v>
      </c>
      <c r="F73" s="50">
        <f>COUNTIF(K$4:K$56,$A73)</f>
        <v>7</v>
      </c>
      <c r="G73" s="50">
        <f>COUNTIF(L$4:L$56,$A73)</f>
        <v>7</v>
      </c>
      <c r="H73" s="135">
        <f>SUM(B73:E73)</f>
        <v>24</v>
      </c>
    </row>
    <row r="74" spans="1:24" x14ac:dyDescent="0.25">
      <c r="A74" s="51" t="s">
        <v>5</v>
      </c>
      <c r="B74" s="53">
        <f t="shared" si="3"/>
        <v>6</v>
      </c>
      <c r="C74" s="53">
        <f t="shared" si="3"/>
        <v>7</v>
      </c>
      <c r="D74" s="53">
        <f t="shared" si="3"/>
        <v>8</v>
      </c>
      <c r="E74" s="53">
        <f t="shared" si="4"/>
        <v>0</v>
      </c>
      <c r="F74" s="53">
        <f>COUNTIF(K$4:K$56,$A74)</f>
        <v>7</v>
      </c>
      <c r="G74" s="53">
        <f>COUNTIF(L$4:L$56,$A74)</f>
        <v>7</v>
      </c>
      <c r="H74" s="134">
        <f>SUM(B74:E74)</f>
        <v>21</v>
      </c>
    </row>
    <row r="75" spans="1:24" x14ac:dyDescent="0.25">
      <c r="A75" s="51" t="s">
        <v>1</v>
      </c>
      <c r="B75" s="53">
        <f t="shared" si="3"/>
        <v>6</v>
      </c>
      <c r="C75" s="53">
        <f t="shared" si="3"/>
        <v>7</v>
      </c>
      <c r="D75" s="50">
        <f t="shared" si="3"/>
        <v>0</v>
      </c>
      <c r="E75" s="50">
        <f t="shared" si="4"/>
        <v>11</v>
      </c>
      <c r="F75" s="50">
        <f>COUNTIF(K$4:K$56,$A75)</f>
        <v>6</v>
      </c>
      <c r="G75" s="50">
        <f>COUNTIF(L$4:L$56,$A75)</f>
        <v>7</v>
      </c>
      <c r="H75" s="135">
        <f>SUM(B75:E75)</f>
        <v>24</v>
      </c>
    </row>
    <row r="76" spans="1:24" x14ac:dyDescent="0.25">
      <c r="A76" s="51" t="s">
        <v>41</v>
      </c>
      <c r="B76" s="53">
        <f t="shared" si="3"/>
        <v>0</v>
      </c>
      <c r="C76" s="53">
        <f t="shared" si="3"/>
        <v>0</v>
      </c>
      <c r="D76" s="53">
        <f t="shared" si="3"/>
        <v>0</v>
      </c>
      <c r="E76" s="53">
        <f t="shared" si="4"/>
        <v>0</v>
      </c>
      <c r="F76" s="53">
        <f>COUNTIF(K$4:K$56,$A76)</f>
        <v>0</v>
      </c>
      <c r="G76" s="53">
        <f>COUNTIF(L$4:L$56,$A76)</f>
        <v>0</v>
      </c>
      <c r="H76" s="134">
        <f>SUM(B76:E76)</f>
        <v>0</v>
      </c>
    </row>
    <row r="77" spans="1:24" x14ac:dyDescent="0.25">
      <c r="A77" s="136" t="s">
        <v>29</v>
      </c>
      <c r="B77" s="52">
        <f t="shared" ref="B77:E77" si="5">SUM(B68:B76)</f>
        <v>53</v>
      </c>
      <c r="C77" s="52">
        <f t="shared" si="5"/>
        <v>53</v>
      </c>
      <c r="D77" s="52">
        <f t="shared" si="5"/>
        <v>18</v>
      </c>
      <c r="E77" s="52">
        <f t="shared" si="5"/>
        <v>53</v>
      </c>
      <c r="F77" s="52">
        <f>SUM(F68:F76)</f>
        <v>47</v>
      </c>
      <c r="G77" s="52">
        <f>SUM(G68:G76)</f>
        <v>47</v>
      </c>
      <c r="H77" s="137"/>
    </row>
  </sheetData>
  <dataConsolidate/>
  <mergeCells count="5">
    <mergeCell ref="A1:L1"/>
    <mergeCell ref="A3:B3"/>
    <mergeCell ref="A2:B2"/>
    <mergeCell ref="K2:L2"/>
    <mergeCell ref="G2:H2"/>
  </mergeCells>
  <conditionalFormatting sqref="D4:F56 I4:L56">
    <cfRule type="cellIs" dxfId="1" priority="4" operator="equal">
      <formula>$C$2</formula>
    </cfRule>
  </conditionalFormatting>
  <conditionalFormatting sqref="G4:H56">
    <cfRule type="cellIs" dxfId="0" priority="1" operator="equal">
      <formula>$C$2</formula>
    </cfRule>
  </conditionalFormatting>
  <dataValidations count="1">
    <dataValidation type="list" allowBlank="1" showInputMessage="1" showErrorMessage="1" sqref="C2" xr:uid="{5A937BA0-5989-4F5D-A8F2-BD60C19338E1}">
      <formula1>$A$67:$A$75</formula1>
    </dataValidation>
  </dataValidations>
  <printOptions horizontalCentered="1"/>
  <pageMargins left="0.2" right="0.2" top="0.25" bottom="0.2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A208-45FF-4334-8F4C-C3BC882BCFB9}">
  <dimension ref="A1"/>
  <sheetViews>
    <sheetView showGridLines="0" showRowColHeaders="0" workbookViewId="0">
      <selection activeCell="N13" sqref="N13"/>
    </sheetView>
  </sheetViews>
  <sheetFormatPr defaultRowHeight="15" x14ac:dyDescent="0.25"/>
  <cols>
    <col min="2" max="2" width="9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STL Duty Rotation</dc:title>
  <dc:creator>Russ Knowles</dc:creator>
  <cp:lastModifiedBy>Joe Ward</cp:lastModifiedBy>
  <cp:lastPrinted>2020-12-04T17:47:21Z</cp:lastPrinted>
  <dcterms:created xsi:type="dcterms:W3CDTF">2011-12-06T20:44:57Z</dcterms:created>
  <dcterms:modified xsi:type="dcterms:W3CDTF">2021-01-11T23:19:21Z</dcterms:modified>
</cp:coreProperties>
</file>