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hard\Downloads\"/>
    </mc:Choice>
  </mc:AlternateContent>
  <xr:revisionPtr revIDLastSave="0" documentId="13_ncr:1_{C9296EC3-8CC3-4446-B195-88085E3E9407}" xr6:coauthVersionLast="47" xr6:coauthVersionMax="47" xr10:uidLastSave="{00000000-0000-0000-0000-000000000000}"/>
  <bookViews>
    <workbookView xWindow="-120" yWindow="-120" windowWidth="29040" windowHeight="15840" xr2:uid="{61B04631-4D8D-4AFD-BABD-C5AE830D5FC8}"/>
  </bookViews>
  <sheets>
    <sheet name="NZ 2022" sheetId="1" r:id="rId1"/>
  </sheets>
  <definedNames>
    <definedName name="_xlnm.Print_Area" localSheetId="0">'NZ 2022'!$A$1:$I$65</definedName>
    <definedName name="_xlnm.Print_Titles" localSheetId="0">'NZ 2022'!$2:$2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A7" i="1"/>
  <c r="B7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A8" i="1"/>
  <c r="A9" i="1" s="1"/>
  <c r="B8" i="1"/>
  <c r="B69" i="1"/>
  <c r="B78" i="1" s="1"/>
  <c r="C69" i="1"/>
  <c r="D69" i="1"/>
  <c r="E69" i="1"/>
  <c r="F69" i="1"/>
  <c r="F78" i="1" s="1"/>
  <c r="G69" i="1"/>
  <c r="B70" i="1"/>
  <c r="C70" i="1"/>
  <c r="D70" i="1"/>
  <c r="E70" i="1"/>
  <c r="F70" i="1"/>
  <c r="G70" i="1"/>
  <c r="B71" i="1"/>
  <c r="C71" i="1"/>
  <c r="D71" i="1"/>
  <c r="D78" i="1" s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G78" i="1" s="1"/>
  <c r="B75" i="1"/>
  <c r="C75" i="1"/>
  <c r="D75" i="1"/>
  <c r="E75" i="1"/>
  <c r="H75" i="1" s="1"/>
  <c r="F75" i="1"/>
  <c r="G75" i="1"/>
  <c r="B76" i="1"/>
  <c r="C76" i="1"/>
  <c r="D76" i="1"/>
  <c r="E76" i="1"/>
  <c r="H76" i="1" s="1"/>
  <c r="F76" i="1"/>
  <c r="G76" i="1"/>
  <c r="B77" i="1"/>
  <c r="C77" i="1"/>
  <c r="D77" i="1"/>
  <c r="E77" i="1"/>
  <c r="F77" i="1"/>
  <c r="G77" i="1"/>
  <c r="C78" i="1"/>
  <c r="E78" i="1" l="1"/>
  <c r="H77" i="1"/>
  <c r="H71" i="1"/>
  <c r="H73" i="1"/>
  <c r="H74" i="1"/>
  <c r="H72" i="1"/>
  <c r="H70" i="1"/>
  <c r="A10" i="1"/>
  <c r="B9" i="1"/>
  <c r="H69" i="1"/>
  <c r="B10" i="1" l="1"/>
  <c r="A11" i="1"/>
  <c r="B11" i="1" l="1"/>
  <c r="A12" i="1"/>
  <c r="B12" i="1" l="1"/>
  <c r="A13" i="1"/>
  <c r="B13" i="1" l="1"/>
  <c r="A14" i="1"/>
  <c r="A15" i="1" l="1"/>
  <c r="B14" i="1"/>
  <c r="B15" i="1" l="1"/>
  <c r="A16" i="1"/>
  <c r="B16" i="1" l="1"/>
  <c r="A17" i="1"/>
  <c r="A18" i="1" l="1"/>
  <c r="B17" i="1"/>
  <c r="B18" i="1" l="1"/>
  <c r="A19" i="1"/>
  <c r="B19" i="1" l="1"/>
  <c r="A20" i="1"/>
  <c r="B20" i="1" l="1"/>
  <c r="A21" i="1"/>
  <c r="B21" i="1" l="1"/>
  <c r="A22" i="1"/>
  <c r="A23" i="1" l="1"/>
  <c r="B22" i="1"/>
  <c r="B23" i="1" l="1"/>
  <c r="A24" i="1"/>
  <c r="B24" i="1" l="1"/>
  <c r="A25" i="1"/>
  <c r="A26" i="1" l="1"/>
  <c r="B25" i="1"/>
  <c r="B26" i="1" l="1"/>
  <c r="A27" i="1"/>
  <c r="B27" i="1" l="1"/>
  <c r="A28" i="1"/>
  <c r="B28" i="1" l="1"/>
  <c r="A29" i="1"/>
  <c r="B29" i="1" l="1"/>
  <c r="A30" i="1"/>
  <c r="A31" i="1" l="1"/>
  <c r="B30" i="1"/>
  <c r="B31" i="1" l="1"/>
  <c r="A32" i="1"/>
  <c r="B32" i="1" l="1"/>
  <c r="A33" i="1"/>
  <c r="A34" i="1" l="1"/>
  <c r="B33" i="1"/>
  <c r="B34" i="1" l="1"/>
  <c r="A35" i="1"/>
  <c r="B35" i="1" l="1"/>
  <c r="A36" i="1"/>
  <c r="A37" i="1" l="1"/>
  <c r="B36" i="1"/>
  <c r="B37" i="1" l="1"/>
  <c r="A38" i="1"/>
  <c r="A39" i="1" l="1"/>
  <c r="B38" i="1"/>
  <c r="B39" i="1" l="1"/>
  <c r="A40" i="1"/>
  <c r="B40" i="1" l="1"/>
  <c r="A41" i="1"/>
  <c r="A42" i="1" l="1"/>
  <c r="B41" i="1"/>
  <c r="B42" i="1" l="1"/>
  <c r="A43" i="1"/>
  <c r="B43" i="1" l="1"/>
  <c r="A44" i="1"/>
  <c r="A45" i="1" l="1"/>
  <c r="B44" i="1"/>
  <c r="B45" i="1" l="1"/>
  <c r="A46" i="1"/>
  <c r="A47" i="1" l="1"/>
  <c r="B46" i="1"/>
  <c r="B47" i="1" l="1"/>
  <c r="A48" i="1"/>
  <c r="B48" i="1" l="1"/>
  <c r="A49" i="1"/>
  <c r="A50" i="1" l="1"/>
  <c r="B49" i="1"/>
  <c r="B50" i="1" l="1"/>
  <c r="A51" i="1"/>
  <c r="B51" i="1" l="1"/>
  <c r="A52" i="1"/>
  <c r="A53" i="1" l="1"/>
  <c r="B52" i="1"/>
  <c r="B53" i="1" l="1"/>
  <c r="A54" i="1"/>
  <c r="A55" i="1" l="1"/>
  <c r="B54" i="1"/>
  <c r="B55" i="1" l="1"/>
  <c r="A56" i="1"/>
  <c r="B56" i="1" l="1"/>
  <c r="A57" i="1"/>
  <c r="B57" i="1" s="1"/>
</calcChain>
</file>

<file path=xl/sharedStrings.xml><?xml version="1.0" encoding="utf-8"?>
<sst xmlns="http://schemas.openxmlformats.org/spreadsheetml/2006/main" count="587" uniqueCount="51">
  <si>
    <t>NONE</t>
  </si>
  <si>
    <t>MCP</t>
  </si>
  <si>
    <t>OCS</t>
  </si>
  <si>
    <t>VTA</t>
  </si>
  <si>
    <t>SMC</t>
  </si>
  <si>
    <t>RSF</t>
  </si>
  <si>
    <t>NCF</t>
  </si>
  <si>
    <t>ESC</t>
  </si>
  <si>
    <t>ENC</t>
  </si>
  <si>
    <t>CBD</t>
  </si>
  <si>
    <t>Secondary</t>
  </si>
  <si>
    <t>Primary</t>
  </si>
  <si>
    <t>OES Type 1</t>
  </si>
  <si>
    <t>TOTAL</t>
  </si>
  <si>
    <t>Comm Center</t>
  </si>
  <si>
    <t>OES Type III</t>
  </si>
  <si>
    <t>NZ</t>
  </si>
  <si>
    <t>9 am location TBD</t>
  </si>
  <si>
    <t>Day TBD</t>
  </si>
  <si>
    <t>November</t>
  </si>
  <si>
    <t>9am Location TBD</t>
  </si>
  <si>
    <t>August</t>
  </si>
  <si>
    <t>May</t>
  </si>
  <si>
    <t>February</t>
  </si>
  <si>
    <t>2022 STEN/TFLD Quarterly Meeting Schedule</t>
  </si>
  <si>
    <t>LMS</t>
  </si>
  <si>
    <t>North / Central</t>
  </si>
  <si>
    <t>South</t>
  </si>
  <si>
    <t>SNT</t>
  </si>
  <si>
    <t>Metro</t>
  </si>
  <si>
    <t>North</t>
  </si>
  <si>
    <t>LKS</t>
  </si>
  <si>
    <t>SMG</t>
  </si>
  <si>
    <t>-------</t>
  </si>
  <si>
    <t>* Secondary</t>
  </si>
  <si>
    <t>* Primary</t>
  </si>
  <si>
    <t>Secondary STEN</t>
  </si>
  <si>
    <t>Primary STEN</t>
  </si>
  <si>
    <t>Primary Team</t>
  </si>
  <si>
    <t>NZ Secondary</t>
  </si>
  <si>
    <t>NZ Primary</t>
  </si>
  <si>
    <t>Week</t>
  </si>
  <si>
    <t>Dates</t>
  </si>
  <si>
    <t>Communcations Center</t>
  </si>
  <si>
    <t>North / Central = 
Combined units and chiefs from North &amp; Central Zone Agencies</t>
  </si>
  <si>
    <t>North = 
All units and chiefs from North Zone Agencies</t>
  </si>
  <si>
    <t>NZ ST DUTY</t>
  </si>
  <si>
    <t>0800 to 0800</t>
  </si>
  <si>
    <t>OES Type 3</t>
  </si>
  <si>
    <t>&lt;-HIGLIGHT Duty Rotation:</t>
  </si>
  <si>
    <t>2022 NZ /OES Strike Team Leader, OP Area Priority Rotation, and Communication Center 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</si>
</sst>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3" borderId="6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3" borderId="10" xfId="0" applyNumberFormat="1" applyFill="1" applyBorder="1"/>
    <xf numFmtId="0" fontId="0" fillId="0" borderId="11" xfId="0" applyBorder="1"/>
    <xf numFmtId="14" fontId="0" fillId="3" borderId="12" xfId="0" applyNumberFormat="1" applyFill="1" applyBorder="1"/>
    <xf numFmtId="16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164" fontId="7" fillId="3" borderId="0" xfId="0" applyNumberFormat="1" applyFont="1" applyFill="1"/>
    <xf numFmtId="164" fontId="7" fillId="0" borderId="11" xfId="0" applyNumberFormat="1" applyFont="1" applyBorder="1"/>
    <xf numFmtId="164" fontId="7" fillId="0" borderId="2" xfId="0" applyNumberFormat="1" applyFont="1" applyBorder="1"/>
    <xf numFmtId="164" fontId="7" fillId="3" borderId="2" xfId="0" applyNumberFormat="1" applyFont="1" applyFill="1" applyBorder="1"/>
    <xf numFmtId="164" fontId="7" fillId="3" borderId="12" xfId="0" applyNumberFormat="1" applyFont="1" applyFill="1" applyBorder="1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/>
    <xf numFmtId="164" fontId="6" fillId="3" borderId="13" xfId="1" applyNumberFormat="1" applyFont="1" applyFill="1" applyBorder="1" applyAlignment="1"/>
    <xf numFmtId="164" fontId="6" fillId="3" borderId="14" xfId="1" applyNumberFormat="1" applyFont="1" applyFill="1" applyBorder="1" applyAlignment="1"/>
    <xf numFmtId="164" fontId="8" fillId="3" borderId="15" xfId="1" applyNumberFormat="1" applyFont="1" applyFill="1" applyBorder="1" applyAlignment="1"/>
    <xf numFmtId="164" fontId="3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0" fillId="11" borderId="11" xfId="0" applyNumberFormat="1" applyFill="1" applyBorder="1" applyAlignment="1">
      <alignment horizontal="center"/>
    </xf>
    <xf numFmtId="164" fontId="0" fillId="11" borderId="17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11" borderId="23" xfId="0" applyNumberForma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6" borderId="25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4" fontId="0" fillId="11" borderId="21" xfId="0" applyNumberFormat="1" applyFill="1" applyBorder="1" applyAlignment="1">
      <alignment horizontal="center"/>
    </xf>
    <xf numFmtId="164" fontId="7" fillId="11" borderId="25" xfId="0" quotePrefix="1" applyNumberFormat="1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3" borderId="29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14" borderId="32" xfId="0" applyFont="1" applyFill="1" applyBorder="1" applyAlignment="1">
      <alignment horizontal="center"/>
    </xf>
    <xf numFmtId="0" fontId="4" fillId="15" borderId="30" xfId="0" applyFont="1" applyFill="1" applyBorder="1" applyAlignment="1">
      <alignment horizontal="center"/>
    </xf>
    <xf numFmtId="0" fontId="4" fillId="15" borderId="3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14" fillId="0" borderId="36" xfId="0" applyFont="1" applyBorder="1"/>
    <xf numFmtId="0" fontId="14" fillId="0" borderId="32" xfId="0" applyFont="1" applyBorder="1" applyAlignment="1">
      <alignment horizontal="left" vertical="center"/>
    </xf>
    <xf numFmtId="0" fontId="0" fillId="16" borderId="38" xfId="0" applyFill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6" fillId="0" borderId="34" xfId="0" quotePrefix="1" applyNumberFormat="1" applyFont="1" applyBorder="1" applyAlignment="1">
      <alignment horizontal="center"/>
    </xf>
    <xf numFmtId="164" fontId="6" fillId="0" borderId="27" xfId="0" quotePrefix="1" applyNumberFormat="1" applyFont="1" applyBorder="1" applyAlignment="1">
      <alignment horizontal="center"/>
    </xf>
    <xf numFmtId="0" fontId="2" fillId="13" borderId="34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/>
    </xf>
    <xf numFmtId="0" fontId="11" fillId="15" borderId="25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94C3-A612-4D99-B6C9-8DDADA8252FA}">
  <sheetPr>
    <pageSetUpPr fitToPage="1"/>
  </sheetPr>
  <dimension ref="A1:M78"/>
  <sheetViews>
    <sheetView showGridLines="0" tabSelected="1" zoomScale="82" zoomScaleNormal="82" workbookViewId="0">
      <selection activeCell="G31" sqref="G31"/>
    </sheetView>
  </sheetViews>
  <sheetFormatPr defaultRowHeight="15" x14ac:dyDescent="0.25"/>
  <cols>
    <col min="1" max="1" width="9.5703125" style="2" customWidth="1"/>
    <col min="2" max="2" width="11.42578125" style="2" customWidth="1"/>
    <col min="3" max="3" width="9.42578125" customWidth="1"/>
    <col min="4" max="4" width="12.85546875" customWidth="1"/>
    <col min="5" max="5" width="12.5703125" customWidth="1"/>
    <col min="6" max="6" width="15.140625" style="2" customWidth="1"/>
    <col min="7" max="7" width="12.7109375" customWidth="1"/>
    <col min="8" max="8" width="14.7109375" customWidth="1"/>
    <col min="9" max="9" width="14.7109375" style="1" customWidth="1"/>
    <col min="10" max="10" width="13" style="1" customWidth="1"/>
    <col min="11" max="11" width="15.42578125" customWidth="1"/>
    <col min="12" max="12" width="16.7109375" customWidth="1"/>
    <col min="13" max="13" width="13.28515625" customWidth="1"/>
    <col min="14" max="14" width="13.140625" customWidth="1"/>
    <col min="15" max="15" width="10.7109375" customWidth="1"/>
  </cols>
  <sheetData>
    <row r="1" spans="1:13" ht="24" customHeight="1" thickBot="1" x14ac:dyDescent="0.3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46.5" customHeight="1" thickBot="1" x14ac:dyDescent="0.3">
      <c r="A2" s="99"/>
      <c r="B2" s="98" t="s">
        <v>49</v>
      </c>
      <c r="C2" s="97"/>
      <c r="D2" s="96"/>
      <c r="E2" s="95"/>
      <c r="F2" s="114" t="s">
        <v>48</v>
      </c>
      <c r="G2" s="115"/>
      <c r="H2" s="116"/>
      <c r="I2" s="114" t="s">
        <v>12</v>
      </c>
      <c r="J2" s="115"/>
      <c r="K2" s="116"/>
    </row>
    <row r="3" spans="1:13" ht="51" customHeight="1" thickBot="1" x14ac:dyDescent="0.3">
      <c r="A3" s="102" t="s">
        <v>47</v>
      </c>
      <c r="B3" s="103"/>
      <c r="C3" s="106" t="s">
        <v>46</v>
      </c>
      <c r="D3" s="107"/>
      <c r="E3" s="108"/>
      <c r="F3" s="94"/>
      <c r="G3" s="112" t="s">
        <v>45</v>
      </c>
      <c r="H3" s="113"/>
      <c r="J3" s="110" t="s">
        <v>44</v>
      </c>
      <c r="K3" s="111"/>
      <c r="L3" s="104" t="s">
        <v>43</v>
      </c>
      <c r="M3" s="105"/>
    </row>
    <row r="4" spans="1:13" ht="17.25" customHeight="1" thickBot="1" x14ac:dyDescent="0.3">
      <c r="A4" s="100" t="s">
        <v>42</v>
      </c>
      <c r="B4" s="101"/>
      <c r="C4" s="93" t="s">
        <v>41</v>
      </c>
      <c r="D4" s="92" t="s">
        <v>40</v>
      </c>
      <c r="E4" s="92" t="s">
        <v>39</v>
      </c>
      <c r="F4" s="89" t="s">
        <v>38</v>
      </c>
      <c r="G4" s="91" t="s">
        <v>37</v>
      </c>
      <c r="H4" s="90" t="s">
        <v>36</v>
      </c>
      <c r="I4" s="89" t="s">
        <v>38</v>
      </c>
      <c r="J4" s="88" t="s">
        <v>37</v>
      </c>
      <c r="K4" s="87" t="s">
        <v>36</v>
      </c>
      <c r="L4" s="86" t="s">
        <v>35</v>
      </c>
      <c r="M4" s="85" t="s">
        <v>34</v>
      </c>
    </row>
    <row r="5" spans="1:13" ht="17.25" customHeight="1" x14ac:dyDescent="0.25">
      <c r="A5" s="84" t="s">
        <v>33</v>
      </c>
      <c r="B5" s="83">
        <v>44563</v>
      </c>
      <c r="C5" s="82">
        <v>1</v>
      </c>
      <c r="D5" s="81" t="s">
        <v>4</v>
      </c>
      <c r="E5" s="72" t="s">
        <v>6</v>
      </c>
      <c r="F5" s="71" t="s">
        <v>27</v>
      </c>
      <c r="G5" s="63" t="s">
        <v>5</v>
      </c>
      <c r="H5" s="62" t="s">
        <v>2</v>
      </c>
      <c r="I5" s="70" t="s">
        <v>26</v>
      </c>
      <c r="J5" s="63" t="s">
        <v>3</v>
      </c>
      <c r="K5" s="62" t="s">
        <v>32</v>
      </c>
      <c r="L5" s="78" t="s">
        <v>8</v>
      </c>
      <c r="M5" s="80" t="s">
        <v>9</v>
      </c>
    </row>
    <row r="6" spans="1:13" ht="17.25" customHeight="1" x14ac:dyDescent="0.25">
      <c r="A6" s="68">
        <v>44564</v>
      </c>
      <c r="B6" s="55">
        <f t="shared" ref="B6:B37" si="0">(A6+6)</f>
        <v>44570</v>
      </c>
      <c r="C6" s="67">
        <v>2</v>
      </c>
      <c r="D6" s="66" t="s">
        <v>5</v>
      </c>
      <c r="E6" s="65" t="s">
        <v>7</v>
      </c>
      <c r="F6" s="64" t="s">
        <v>30</v>
      </c>
      <c r="G6" s="63" t="s">
        <v>9</v>
      </c>
      <c r="H6" s="62" t="s">
        <v>4</v>
      </c>
      <c r="I6" s="74" t="s">
        <v>29</v>
      </c>
      <c r="J6" s="63" t="s">
        <v>31</v>
      </c>
      <c r="K6" s="62" t="s">
        <v>3</v>
      </c>
      <c r="L6" s="58" t="s">
        <v>6</v>
      </c>
      <c r="M6" s="77" t="s">
        <v>8</v>
      </c>
    </row>
    <row r="7" spans="1:13" ht="17.25" customHeight="1" x14ac:dyDescent="0.25">
      <c r="A7" s="68">
        <f t="shared" ref="A7:A38" si="1">(A6+7)</f>
        <v>44571</v>
      </c>
      <c r="B7" s="55">
        <f t="shared" si="0"/>
        <v>44577</v>
      </c>
      <c r="C7" s="67">
        <f t="shared" ref="C7:C38" si="2">(C6+1)</f>
        <v>3</v>
      </c>
      <c r="D7" s="66" t="s">
        <v>8</v>
      </c>
      <c r="E7" s="65" t="s">
        <v>3</v>
      </c>
      <c r="F7" s="71" t="s">
        <v>27</v>
      </c>
      <c r="G7" s="63" t="s">
        <v>7</v>
      </c>
      <c r="H7" s="62" t="s">
        <v>9</v>
      </c>
      <c r="I7" s="70" t="s">
        <v>26</v>
      </c>
      <c r="J7" s="63" t="s">
        <v>28</v>
      </c>
      <c r="K7" s="62" t="s">
        <v>31</v>
      </c>
      <c r="L7" s="58" t="s">
        <v>5</v>
      </c>
      <c r="M7" s="57" t="s">
        <v>6</v>
      </c>
    </row>
    <row r="8" spans="1:13" ht="17.25" customHeight="1" x14ac:dyDescent="0.25">
      <c r="A8" s="68">
        <f t="shared" si="1"/>
        <v>44578</v>
      </c>
      <c r="B8" s="55">
        <f t="shared" si="0"/>
        <v>44584</v>
      </c>
      <c r="C8" s="67">
        <f t="shared" si="2"/>
        <v>4</v>
      </c>
      <c r="D8" s="66" t="s">
        <v>9</v>
      </c>
      <c r="E8" s="65" t="s">
        <v>8</v>
      </c>
      <c r="F8" s="64" t="s">
        <v>30</v>
      </c>
      <c r="G8" s="63" t="s">
        <v>4</v>
      </c>
      <c r="H8" s="62" t="s">
        <v>7</v>
      </c>
      <c r="I8" s="61" t="s">
        <v>29</v>
      </c>
      <c r="J8" s="63" t="s">
        <v>6</v>
      </c>
      <c r="K8" s="62" t="s">
        <v>28</v>
      </c>
      <c r="L8" s="58" t="s">
        <v>4</v>
      </c>
      <c r="M8" s="57" t="s">
        <v>5</v>
      </c>
    </row>
    <row r="9" spans="1:13" ht="17.25" customHeight="1" x14ac:dyDescent="0.25">
      <c r="A9" s="68">
        <f t="shared" si="1"/>
        <v>44585</v>
      </c>
      <c r="B9" s="55">
        <f t="shared" si="0"/>
        <v>44591</v>
      </c>
      <c r="C9" s="67">
        <f t="shared" si="2"/>
        <v>5</v>
      </c>
      <c r="D9" s="66" t="s">
        <v>7</v>
      </c>
      <c r="E9" s="65" t="s">
        <v>5</v>
      </c>
      <c r="F9" s="71" t="s">
        <v>27</v>
      </c>
      <c r="G9" s="63" t="s">
        <v>2</v>
      </c>
      <c r="H9" s="62" t="s">
        <v>4</v>
      </c>
      <c r="I9" s="70" t="s">
        <v>26</v>
      </c>
      <c r="J9" s="63" t="s">
        <v>25</v>
      </c>
      <c r="K9" s="62" t="s">
        <v>6</v>
      </c>
      <c r="L9" s="58" t="s">
        <v>3</v>
      </c>
      <c r="M9" s="57" t="s">
        <v>4</v>
      </c>
    </row>
    <row r="10" spans="1:13" ht="17.25" customHeight="1" x14ac:dyDescent="0.25">
      <c r="A10" s="68">
        <f t="shared" si="1"/>
        <v>44592</v>
      </c>
      <c r="B10" s="55">
        <f t="shared" si="0"/>
        <v>44598</v>
      </c>
      <c r="C10" s="67">
        <f t="shared" si="2"/>
        <v>6</v>
      </c>
      <c r="D10" s="66" t="s">
        <v>3</v>
      </c>
      <c r="E10" s="65" t="s">
        <v>9</v>
      </c>
      <c r="F10" s="64" t="s">
        <v>30</v>
      </c>
      <c r="G10" s="63" t="s">
        <v>5</v>
      </c>
      <c r="H10" s="62" t="s">
        <v>2</v>
      </c>
      <c r="I10" s="74" t="s">
        <v>29</v>
      </c>
      <c r="J10" s="63" t="s">
        <v>32</v>
      </c>
      <c r="K10" s="62" t="s">
        <v>25</v>
      </c>
      <c r="L10" s="58" t="s">
        <v>2</v>
      </c>
      <c r="M10" s="57" t="s">
        <v>3</v>
      </c>
    </row>
    <row r="11" spans="1:13" ht="17.25" customHeight="1" x14ac:dyDescent="0.25">
      <c r="A11" s="68">
        <f t="shared" si="1"/>
        <v>44599</v>
      </c>
      <c r="B11" s="55">
        <f t="shared" si="0"/>
        <v>44605</v>
      </c>
      <c r="C11" s="67">
        <f t="shared" si="2"/>
        <v>7</v>
      </c>
      <c r="D11" s="66" t="s">
        <v>2</v>
      </c>
      <c r="E11" s="65" t="s">
        <v>4</v>
      </c>
      <c r="F11" s="71" t="s">
        <v>27</v>
      </c>
      <c r="G11" s="63" t="s">
        <v>9</v>
      </c>
      <c r="H11" s="62" t="s">
        <v>5</v>
      </c>
      <c r="I11" s="70" t="s">
        <v>26</v>
      </c>
      <c r="J11" s="63" t="s">
        <v>3</v>
      </c>
      <c r="K11" s="62" t="s">
        <v>32</v>
      </c>
      <c r="L11" s="58" t="s">
        <v>9</v>
      </c>
      <c r="M11" s="57" t="s">
        <v>2</v>
      </c>
    </row>
    <row r="12" spans="1:13" ht="17.25" customHeight="1" x14ac:dyDescent="0.25">
      <c r="A12" s="68">
        <f t="shared" si="1"/>
        <v>44606</v>
      </c>
      <c r="B12" s="55">
        <f t="shared" si="0"/>
        <v>44612</v>
      </c>
      <c r="C12" s="67">
        <f t="shared" si="2"/>
        <v>8</v>
      </c>
      <c r="D12" s="79" t="s">
        <v>6</v>
      </c>
      <c r="E12" s="65" t="s">
        <v>2</v>
      </c>
      <c r="F12" s="64" t="s">
        <v>30</v>
      </c>
      <c r="G12" s="63" t="s">
        <v>7</v>
      </c>
      <c r="H12" s="62" t="s">
        <v>9</v>
      </c>
      <c r="I12" s="74" t="s">
        <v>29</v>
      </c>
      <c r="J12" s="63" t="s">
        <v>31</v>
      </c>
      <c r="K12" s="62" t="s">
        <v>3</v>
      </c>
      <c r="L12" s="78" t="s">
        <v>8</v>
      </c>
      <c r="M12" s="57" t="s">
        <v>9</v>
      </c>
    </row>
    <row r="13" spans="1:13" ht="17.25" customHeight="1" x14ac:dyDescent="0.25">
      <c r="A13" s="68">
        <f t="shared" si="1"/>
        <v>44613</v>
      </c>
      <c r="B13" s="55">
        <f t="shared" si="0"/>
        <v>44619</v>
      </c>
      <c r="C13" s="67">
        <f t="shared" si="2"/>
        <v>9</v>
      </c>
      <c r="D13" s="66" t="s">
        <v>8</v>
      </c>
      <c r="E13" s="75" t="s">
        <v>3</v>
      </c>
      <c r="F13" s="71" t="s">
        <v>27</v>
      </c>
      <c r="G13" s="63" t="s">
        <v>4</v>
      </c>
      <c r="H13" s="62" t="s">
        <v>7</v>
      </c>
      <c r="I13" s="70" t="s">
        <v>26</v>
      </c>
      <c r="J13" s="63" t="s">
        <v>28</v>
      </c>
      <c r="K13" s="62" t="s">
        <v>31</v>
      </c>
      <c r="L13" s="58" t="s">
        <v>6</v>
      </c>
      <c r="M13" s="77" t="s">
        <v>8</v>
      </c>
    </row>
    <row r="14" spans="1:13" ht="17.25" customHeight="1" x14ac:dyDescent="0.25">
      <c r="A14" s="68">
        <f t="shared" si="1"/>
        <v>44620</v>
      </c>
      <c r="B14" s="55">
        <f t="shared" si="0"/>
        <v>44626</v>
      </c>
      <c r="C14" s="67">
        <f t="shared" si="2"/>
        <v>10</v>
      </c>
      <c r="D14" s="76" t="s">
        <v>9</v>
      </c>
      <c r="E14" s="75" t="s">
        <v>8</v>
      </c>
      <c r="F14" s="64" t="s">
        <v>30</v>
      </c>
      <c r="G14" s="63" t="s">
        <v>2</v>
      </c>
      <c r="H14" s="62" t="s">
        <v>4</v>
      </c>
      <c r="I14" s="61" t="s">
        <v>29</v>
      </c>
      <c r="J14" s="63" t="s">
        <v>6</v>
      </c>
      <c r="K14" s="62" t="s">
        <v>28</v>
      </c>
      <c r="L14" s="58" t="s">
        <v>5</v>
      </c>
      <c r="M14" s="57" t="s">
        <v>5</v>
      </c>
    </row>
    <row r="15" spans="1:13" ht="17.25" customHeight="1" x14ac:dyDescent="0.25">
      <c r="A15" s="68">
        <f t="shared" si="1"/>
        <v>44627</v>
      </c>
      <c r="B15" s="55">
        <f t="shared" si="0"/>
        <v>44633</v>
      </c>
      <c r="C15" s="67">
        <f t="shared" si="2"/>
        <v>11</v>
      </c>
      <c r="D15" s="66" t="s">
        <v>7</v>
      </c>
      <c r="E15" s="75" t="s">
        <v>9</v>
      </c>
      <c r="F15" s="71" t="s">
        <v>27</v>
      </c>
      <c r="G15" s="63" t="s">
        <v>5</v>
      </c>
      <c r="H15" s="62" t="s">
        <v>2</v>
      </c>
      <c r="I15" s="70" t="s">
        <v>26</v>
      </c>
      <c r="J15" s="63" t="s">
        <v>25</v>
      </c>
      <c r="K15" s="62" t="s">
        <v>6</v>
      </c>
      <c r="L15" s="58" t="s">
        <v>4</v>
      </c>
      <c r="M15" s="57" t="s">
        <v>4</v>
      </c>
    </row>
    <row r="16" spans="1:13" ht="17.25" customHeight="1" x14ac:dyDescent="0.25">
      <c r="A16" s="68">
        <f t="shared" si="1"/>
        <v>44634</v>
      </c>
      <c r="B16" s="55">
        <f t="shared" si="0"/>
        <v>44640</v>
      </c>
      <c r="C16" s="67">
        <f t="shared" si="2"/>
        <v>12</v>
      </c>
      <c r="D16" s="66" t="s">
        <v>4</v>
      </c>
      <c r="E16" s="75" t="s">
        <v>7</v>
      </c>
      <c r="F16" s="64" t="s">
        <v>30</v>
      </c>
      <c r="G16" s="63" t="s">
        <v>9</v>
      </c>
      <c r="H16" s="62" t="s">
        <v>5</v>
      </c>
      <c r="I16" s="74" t="s">
        <v>29</v>
      </c>
      <c r="J16" s="63" t="s">
        <v>32</v>
      </c>
      <c r="K16" s="62" t="s">
        <v>25</v>
      </c>
      <c r="L16" s="58" t="s">
        <v>3</v>
      </c>
      <c r="M16" s="57" t="s">
        <v>6</v>
      </c>
    </row>
    <row r="17" spans="1:13" ht="17.25" customHeight="1" x14ac:dyDescent="0.25">
      <c r="A17" s="68">
        <f t="shared" si="1"/>
        <v>44641</v>
      </c>
      <c r="B17" s="55">
        <f t="shared" si="0"/>
        <v>44647</v>
      </c>
      <c r="C17" s="67">
        <f t="shared" si="2"/>
        <v>13</v>
      </c>
      <c r="D17" s="66" t="s">
        <v>5</v>
      </c>
      <c r="E17" s="75" t="s">
        <v>6</v>
      </c>
      <c r="F17" s="71" t="s">
        <v>27</v>
      </c>
      <c r="G17" s="63" t="s">
        <v>7</v>
      </c>
      <c r="H17" s="62" t="s">
        <v>9</v>
      </c>
      <c r="I17" s="70" t="s">
        <v>26</v>
      </c>
      <c r="J17" s="63" t="s">
        <v>3</v>
      </c>
      <c r="K17" s="62" t="s">
        <v>32</v>
      </c>
      <c r="L17" s="58" t="s">
        <v>2</v>
      </c>
      <c r="M17" s="57" t="s">
        <v>3</v>
      </c>
    </row>
    <row r="18" spans="1:13" ht="17.25" customHeight="1" x14ac:dyDescent="0.25">
      <c r="A18" s="68">
        <f t="shared" si="1"/>
        <v>44648</v>
      </c>
      <c r="B18" s="55">
        <f t="shared" si="0"/>
        <v>44654</v>
      </c>
      <c r="C18" s="67">
        <f t="shared" si="2"/>
        <v>14</v>
      </c>
      <c r="D18" s="66" t="s">
        <v>6</v>
      </c>
      <c r="E18" s="75" t="s">
        <v>5</v>
      </c>
      <c r="F18" s="64" t="s">
        <v>30</v>
      </c>
      <c r="G18" s="63" t="s">
        <v>4</v>
      </c>
      <c r="H18" s="62" t="s">
        <v>7</v>
      </c>
      <c r="I18" s="74" t="s">
        <v>29</v>
      </c>
      <c r="J18" s="63" t="s">
        <v>31</v>
      </c>
      <c r="K18" s="62" t="s">
        <v>3</v>
      </c>
      <c r="L18" s="58" t="s">
        <v>9</v>
      </c>
      <c r="M18" s="57" t="s">
        <v>2</v>
      </c>
    </row>
    <row r="19" spans="1:13" ht="17.25" customHeight="1" x14ac:dyDescent="0.25">
      <c r="A19" s="68">
        <f t="shared" si="1"/>
        <v>44655</v>
      </c>
      <c r="B19" s="55">
        <f t="shared" si="0"/>
        <v>44661</v>
      </c>
      <c r="C19" s="67">
        <f t="shared" si="2"/>
        <v>15</v>
      </c>
      <c r="D19" s="66" t="s">
        <v>3</v>
      </c>
      <c r="E19" s="75" t="s">
        <v>8</v>
      </c>
      <c r="F19" s="71" t="s">
        <v>27</v>
      </c>
      <c r="G19" s="63" t="s">
        <v>2</v>
      </c>
      <c r="H19" s="62" t="s">
        <v>4</v>
      </c>
      <c r="I19" s="70" t="s">
        <v>26</v>
      </c>
      <c r="J19" s="63" t="s">
        <v>28</v>
      </c>
      <c r="K19" s="62" t="s">
        <v>31</v>
      </c>
      <c r="L19" s="78" t="s">
        <v>6</v>
      </c>
      <c r="M19" s="57" t="s">
        <v>9</v>
      </c>
    </row>
    <row r="20" spans="1:13" ht="17.25" customHeight="1" x14ac:dyDescent="0.25">
      <c r="A20" s="68">
        <f t="shared" si="1"/>
        <v>44662</v>
      </c>
      <c r="B20" s="55">
        <f t="shared" si="0"/>
        <v>44668</v>
      </c>
      <c r="C20" s="67">
        <f t="shared" si="2"/>
        <v>16</v>
      </c>
      <c r="D20" s="66" t="s">
        <v>9</v>
      </c>
      <c r="E20" s="75" t="s">
        <v>4</v>
      </c>
      <c r="F20" s="64" t="s">
        <v>30</v>
      </c>
      <c r="G20" s="63" t="s">
        <v>5</v>
      </c>
      <c r="H20" s="62" t="s">
        <v>2</v>
      </c>
      <c r="I20" s="61" t="s">
        <v>29</v>
      </c>
      <c r="J20" s="63" t="s">
        <v>6</v>
      </c>
      <c r="K20" s="62" t="s">
        <v>28</v>
      </c>
      <c r="L20" s="58" t="s">
        <v>8</v>
      </c>
      <c r="M20" s="77" t="s">
        <v>5</v>
      </c>
    </row>
    <row r="21" spans="1:13" ht="17.25" customHeight="1" x14ac:dyDescent="0.25">
      <c r="A21" s="68">
        <f t="shared" si="1"/>
        <v>44669</v>
      </c>
      <c r="B21" s="55">
        <f t="shared" si="0"/>
        <v>44675</v>
      </c>
      <c r="C21" s="67">
        <f t="shared" si="2"/>
        <v>17</v>
      </c>
      <c r="D21" s="66" t="s">
        <v>2</v>
      </c>
      <c r="E21" s="75" t="s">
        <v>8</v>
      </c>
      <c r="F21" s="71" t="s">
        <v>27</v>
      </c>
      <c r="G21" s="63" t="s">
        <v>9</v>
      </c>
      <c r="H21" s="62" t="s">
        <v>5</v>
      </c>
      <c r="I21" s="70" t="s">
        <v>26</v>
      </c>
      <c r="J21" s="63" t="s">
        <v>25</v>
      </c>
      <c r="K21" s="62" t="s">
        <v>6</v>
      </c>
      <c r="L21" s="58" t="s">
        <v>5</v>
      </c>
      <c r="M21" s="57" t="s">
        <v>8</v>
      </c>
    </row>
    <row r="22" spans="1:13" ht="17.25" customHeight="1" x14ac:dyDescent="0.25">
      <c r="A22" s="68">
        <f t="shared" si="1"/>
        <v>44676</v>
      </c>
      <c r="B22" s="55">
        <f t="shared" si="0"/>
        <v>44682</v>
      </c>
      <c r="C22" s="67">
        <f t="shared" si="2"/>
        <v>18</v>
      </c>
      <c r="D22" s="76" t="s">
        <v>4</v>
      </c>
      <c r="E22" s="75" t="s">
        <v>2</v>
      </c>
      <c r="F22" s="64" t="s">
        <v>30</v>
      </c>
      <c r="G22" s="63" t="s">
        <v>7</v>
      </c>
      <c r="H22" s="62" t="s">
        <v>9</v>
      </c>
      <c r="I22" s="74" t="s">
        <v>29</v>
      </c>
      <c r="J22" s="63" t="s">
        <v>32</v>
      </c>
      <c r="K22" s="62" t="s">
        <v>25</v>
      </c>
      <c r="L22" s="58" t="s">
        <v>4</v>
      </c>
      <c r="M22" s="57" t="s">
        <v>6</v>
      </c>
    </row>
    <row r="23" spans="1:13" ht="17.25" customHeight="1" x14ac:dyDescent="0.25">
      <c r="A23" s="68">
        <f t="shared" si="1"/>
        <v>44683</v>
      </c>
      <c r="B23" s="55">
        <f t="shared" si="0"/>
        <v>44689</v>
      </c>
      <c r="C23" s="67">
        <f t="shared" si="2"/>
        <v>19</v>
      </c>
      <c r="D23" s="66" t="s">
        <v>8</v>
      </c>
      <c r="E23" s="75" t="s">
        <v>6</v>
      </c>
      <c r="F23" s="71" t="s">
        <v>27</v>
      </c>
      <c r="G23" s="63" t="s">
        <v>4</v>
      </c>
      <c r="H23" s="62" t="s">
        <v>7</v>
      </c>
      <c r="I23" s="70" t="s">
        <v>26</v>
      </c>
      <c r="J23" s="63" t="s">
        <v>3</v>
      </c>
      <c r="K23" s="62" t="s">
        <v>32</v>
      </c>
      <c r="L23" s="58" t="s">
        <v>3</v>
      </c>
      <c r="M23" s="57" t="s">
        <v>4</v>
      </c>
    </row>
    <row r="24" spans="1:13" ht="17.25" customHeight="1" x14ac:dyDescent="0.25">
      <c r="A24" s="68">
        <f t="shared" si="1"/>
        <v>44690</v>
      </c>
      <c r="B24" s="55">
        <f t="shared" si="0"/>
        <v>44696</v>
      </c>
      <c r="C24" s="67">
        <f t="shared" si="2"/>
        <v>20</v>
      </c>
      <c r="D24" s="66" t="s">
        <v>5</v>
      </c>
      <c r="E24" s="75" t="s">
        <v>9</v>
      </c>
      <c r="F24" s="64" t="s">
        <v>30</v>
      </c>
      <c r="G24" s="63" t="s">
        <v>2</v>
      </c>
      <c r="H24" s="62" t="s">
        <v>4</v>
      </c>
      <c r="I24" s="74" t="s">
        <v>29</v>
      </c>
      <c r="J24" s="63" t="s">
        <v>31</v>
      </c>
      <c r="K24" s="62" t="s">
        <v>3</v>
      </c>
      <c r="L24" s="58" t="s">
        <v>2</v>
      </c>
      <c r="M24" s="57" t="s">
        <v>3</v>
      </c>
    </row>
    <row r="25" spans="1:13" ht="17.25" customHeight="1" x14ac:dyDescent="0.25">
      <c r="A25" s="68">
        <f t="shared" si="1"/>
        <v>44697</v>
      </c>
      <c r="B25" s="55">
        <f t="shared" si="0"/>
        <v>44703</v>
      </c>
      <c r="C25" s="67">
        <f t="shared" si="2"/>
        <v>21</v>
      </c>
      <c r="D25" s="66" t="s">
        <v>6</v>
      </c>
      <c r="E25" s="75" t="s">
        <v>7</v>
      </c>
      <c r="F25" s="71" t="s">
        <v>27</v>
      </c>
      <c r="G25" s="63" t="s">
        <v>5</v>
      </c>
      <c r="H25" s="62" t="s">
        <v>2</v>
      </c>
      <c r="I25" s="70" t="s">
        <v>26</v>
      </c>
      <c r="J25" s="63" t="s">
        <v>28</v>
      </c>
      <c r="K25" s="62" t="s">
        <v>31</v>
      </c>
      <c r="L25" s="58" t="s">
        <v>9</v>
      </c>
      <c r="M25" s="57" t="s">
        <v>2</v>
      </c>
    </row>
    <row r="26" spans="1:13" ht="17.25" customHeight="1" x14ac:dyDescent="0.25">
      <c r="A26" s="68">
        <f t="shared" si="1"/>
        <v>44704</v>
      </c>
      <c r="B26" s="55">
        <f t="shared" si="0"/>
        <v>44710</v>
      </c>
      <c r="C26" s="67">
        <f t="shared" si="2"/>
        <v>22</v>
      </c>
      <c r="D26" s="66" t="s">
        <v>7</v>
      </c>
      <c r="E26" s="75" t="s">
        <v>4</v>
      </c>
      <c r="F26" s="64" t="s">
        <v>30</v>
      </c>
      <c r="G26" s="63" t="s">
        <v>9</v>
      </c>
      <c r="H26" s="62" t="s">
        <v>5</v>
      </c>
      <c r="I26" s="61" t="s">
        <v>29</v>
      </c>
      <c r="J26" s="63" t="s">
        <v>6</v>
      </c>
      <c r="K26" s="62" t="s">
        <v>28</v>
      </c>
      <c r="L26" s="78" t="s">
        <v>8</v>
      </c>
      <c r="M26" s="57" t="s">
        <v>9</v>
      </c>
    </row>
    <row r="27" spans="1:13" ht="17.25" customHeight="1" x14ac:dyDescent="0.25">
      <c r="A27" s="68">
        <f t="shared" si="1"/>
        <v>44711</v>
      </c>
      <c r="B27" s="55">
        <f t="shared" si="0"/>
        <v>44717</v>
      </c>
      <c r="C27" s="67">
        <f t="shared" si="2"/>
        <v>23</v>
      </c>
      <c r="D27" s="66" t="s">
        <v>3</v>
      </c>
      <c r="E27" s="75" t="s">
        <v>2</v>
      </c>
      <c r="F27" s="71" t="s">
        <v>27</v>
      </c>
      <c r="G27" s="63" t="s">
        <v>7</v>
      </c>
      <c r="H27" s="62" t="s">
        <v>9</v>
      </c>
      <c r="I27" s="70" t="s">
        <v>26</v>
      </c>
      <c r="J27" s="63" t="s">
        <v>25</v>
      </c>
      <c r="K27" s="62" t="s">
        <v>6</v>
      </c>
      <c r="L27" s="58" t="s">
        <v>6</v>
      </c>
      <c r="M27" s="77" t="s">
        <v>8</v>
      </c>
    </row>
    <row r="28" spans="1:13" ht="17.25" customHeight="1" x14ac:dyDescent="0.25">
      <c r="A28" s="68">
        <f t="shared" si="1"/>
        <v>44718</v>
      </c>
      <c r="B28" s="55">
        <f t="shared" si="0"/>
        <v>44724</v>
      </c>
      <c r="C28" s="67">
        <f t="shared" si="2"/>
        <v>24</v>
      </c>
      <c r="D28" s="66" t="s">
        <v>2</v>
      </c>
      <c r="E28" s="75" t="s">
        <v>3</v>
      </c>
      <c r="F28" s="64" t="s">
        <v>30</v>
      </c>
      <c r="G28" s="63" t="s">
        <v>4</v>
      </c>
      <c r="H28" s="62" t="s">
        <v>7</v>
      </c>
      <c r="I28" s="74" t="s">
        <v>29</v>
      </c>
      <c r="J28" s="63" t="s">
        <v>32</v>
      </c>
      <c r="K28" s="62" t="s">
        <v>25</v>
      </c>
      <c r="L28" s="58" t="s">
        <v>5</v>
      </c>
      <c r="M28" s="57" t="s">
        <v>6</v>
      </c>
    </row>
    <row r="29" spans="1:13" ht="17.25" customHeight="1" x14ac:dyDescent="0.25">
      <c r="A29" s="68">
        <f t="shared" si="1"/>
        <v>44725</v>
      </c>
      <c r="B29" s="55">
        <f t="shared" si="0"/>
        <v>44731</v>
      </c>
      <c r="C29" s="67">
        <f t="shared" si="2"/>
        <v>25</v>
      </c>
      <c r="D29" s="66" t="s">
        <v>9</v>
      </c>
      <c r="E29" s="75" t="s">
        <v>6</v>
      </c>
      <c r="F29" s="71" t="s">
        <v>27</v>
      </c>
      <c r="G29" s="63" t="s">
        <v>2</v>
      </c>
      <c r="H29" s="62" t="s">
        <v>4</v>
      </c>
      <c r="I29" s="70" t="s">
        <v>26</v>
      </c>
      <c r="J29" s="63" t="s">
        <v>3</v>
      </c>
      <c r="K29" s="62" t="s">
        <v>32</v>
      </c>
      <c r="L29" s="58" t="s">
        <v>4</v>
      </c>
      <c r="M29" s="57" t="s">
        <v>5</v>
      </c>
    </row>
    <row r="30" spans="1:13" ht="17.25" customHeight="1" x14ac:dyDescent="0.25">
      <c r="A30" s="68">
        <f t="shared" si="1"/>
        <v>44732</v>
      </c>
      <c r="B30" s="55">
        <f t="shared" si="0"/>
        <v>44738</v>
      </c>
      <c r="C30" s="67">
        <f t="shared" si="2"/>
        <v>26</v>
      </c>
      <c r="D30" s="76" t="s">
        <v>6</v>
      </c>
      <c r="E30" s="75" t="s">
        <v>9</v>
      </c>
      <c r="F30" s="64" t="s">
        <v>30</v>
      </c>
      <c r="G30" s="63" t="s">
        <v>9</v>
      </c>
      <c r="H30" s="62" t="s">
        <v>2</v>
      </c>
      <c r="I30" s="74" t="s">
        <v>29</v>
      </c>
      <c r="J30" s="63" t="s">
        <v>31</v>
      </c>
      <c r="K30" s="62" t="s">
        <v>3</v>
      </c>
      <c r="L30" s="58" t="s">
        <v>3</v>
      </c>
      <c r="M30" s="57" t="s">
        <v>4</v>
      </c>
    </row>
    <row r="31" spans="1:13" ht="17.25" customHeight="1" x14ac:dyDescent="0.25">
      <c r="A31" s="68">
        <f t="shared" si="1"/>
        <v>44739</v>
      </c>
      <c r="B31" s="55">
        <f t="shared" si="0"/>
        <v>44745</v>
      </c>
      <c r="C31" s="67">
        <f t="shared" si="2"/>
        <v>27</v>
      </c>
      <c r="D31" s="66" t="s">
        <v>4</v>
      </c>
      <c r="E31" s="75" t="s">
        <v>7</v>
      </c>
      <c r="F31" s="71" t="s">
        <v>27</v>
      </c>
      <c r="G31" s="63" t="s">
        <v>5</v>
      </c>
      <c r="H31" s="62" t="s">
        <v>5</v>
      </c>
      <c r="I31" s="70" t="s">
        <v>26</v>
      </c>
      <c r="J31" s="63" t="s">
        <v>28</v>
      </c>
      <c r="K31" s="62" t="s">
        <v>31</v>
      </c>
      <c r="L31" s="58" t="s">
        <v>2</v>
      </c>
      <c r="M31" s="57" t="s">
        <v>3</v>
      </c>
    </row>
    <row r="32" spans="1:13" ht="17.25" customHeight="1" x14ac:dyDescent="0.25">
      <c r="A32" s="68">
        <f t="shared" si="1"/>
        <v>44746</v>
      </c>
      <c r="B32" s="55">
        <f t="shared" si="0"/>
        <v>44752</v>
      </c>
      <c r="C32" s="67">
        <f t="shared" si="2"/>
        <v>28</v>
      </c>
      <c r="D32" s="66" t="s">
        <v>2</v>
      </c>
      <c r="E32" s="75" t="s">
        <v>4</v>
      </c>
      <c r="F32" s="64" t="s">
        <v>30</v>
      </c>
      <c r="G32" s="63" t="s">
        <v>7</v>
      </c>
      <c r="H32" s="62" t="s">
        <v>9</v>
      </c>
      <c r="I32" s="61" t="s">
        <v>29</v>
      </c>
      <c r="J32" s="63" t="s">
        <v>6</v>
      </c>
      <c r="K32" s="62" t="s">
        <v>28</v>
      </c>
      <c r="L32" s="58" t="s">
        <v>9</v>
      </c>
      <c r="M32" s="57" t="s">
        <v>2</v>
      </c>
    </row>
    <row r="33" spans="1:13" ht="17.25" customHeight="1" x14ac:dyDescent="0.25">
      <c r="A33" s="68">
        <f t="shared" si="1"/>
        <v>44753</v>
      </c>
      <c r="B33" s="55">
        <f t="shared" si="0"/>
        <v>44759</v>
      </c>
      <c r="C33" s="67">
        <f t="shared" si="2"/>
        <v>29</v>
      </c>
      <c r="D33" s="66" t="s">
        <v>3</v>
      </c>
      <c r="E33" s="75" t="s">
        <v>2</v>
      </c>
      <c r="F33" s="71" t="s">
        <v>27</v>
      </c>
      <c r="G33" s="63" t="s">
        <v>4</v>
      </c>
      <c r="H33" s="62" t="s">
        <v>7</v>
      </c>
      <c r="I33" s="70" t="s">
        <v>26</v>
      </c>
      <c r="J33" s="63" t="s">
        <v>25</v>
      </c>
      <c r="K33" s="62" t="s">
        <v>6</v>
      </c>
      <c r="L33" s="78" t="s">
        <v>8</v>
      </c>
      <c r="M33" s="57" t="s">
        <v>9</v>
      </c>
    </row>
    <row r="34" spans="1:13" ht="17.25" customHeight="1" x14ac:dyDescent="0.25">
      <c r="A34" s="68">
        <f t="shared" si="1"/>
        <v>44760</v>
      </c>
      <c r="B34" s="55">
        <f t="shared" si="0"/>
        <v>44766</v>
      </c>
      <c r="C34" s="67">
        <f t="shared" si="2"/>
        <v>30</v>
      </c>
      <c r="D34" s="66" t="s">
        <v>8</v>
      </c>
      <c r="E34" s="75" t="s">
        <v>3</v>
      </c>
      <c r="F34" s="64" t="s">
        <v>30</v>
      </c>
      <c r="G34" s="63" t="s">
        <v>2</v>
      </c>
      <c r="H34" s="62" t="s">
        <v>4</v>
      </c>
      <c r="I34" s="74" t="s">
        <v>29</v>
      </c>
      <c r="J34" s="63" t="s">
        <v>32</v>
      </c>
      <c r="K34" s="62" t="s">
        <v>25</v>
      </c>
      <c r="L34" s="58" t="s">
        <v>6</v>
      </c>
      <c r="M34" s="77" t="s">
        <v>8</v>
      </c>
    </row>
    <row r="35" spans="1:13" ht="17.25" customHeight="1" x14ac:dyDescent="0.25">
      <c r="A35" s="68">
        <f t="shared" si="1"/>
        <v>44767</v>
      </c>
      <c r="B35" s="55">
        <f t="shared" si="0"/>
        <v>44773</v>
      </c>
      <c r="C35" s="67">
        <f t="shared" si="2"/>
        <v>31</v>
      </c>
      <c r="D35" s="66" t="s">
        <v>9</v>
      </c>
      <c r="E35" s="75" t="s">
        <v>5</v>
      </c>
      <c r="F35" s="71" t="s">
        <v>27</v>
      </c>
      <c r="G35" s="63" t="s">
        <v>5</v>
      </c>
      <c r="H35" s="62" t="s">
        <v>2</v>
      </c>
      <c r="I35" s="70" t="s">
        <v>26</v>
      </c>
      <c r="J35" s="63" t="s">
        <v>3</v>
      </c>
      <c r="K35" s="62" t="s">
        <v>32</v>
      </c>
      <c r="L35" s="58" t="s">
        <v>5</v>
      </c>
      <c r="M35" s="57" t="s">
        <v>6</v>
      </c>
    </row>
    <row r="36" spans="1:13" ht="17.25" customHeight="1" x14ac:dyDescent="0.25">
      <c r="A36" s="68">
        <f t="shared" si="1"/>
        <v>44774</v>
      </c>
      <c r="B36" s="55">
        <f t="shared" si="0"/>
        <v>44780</v>
      </c>
      <c r="C36" s="67">
        <f t="shared" si="2"/>
        <v>32</v>
      </c>
      <c r="D36" s="66" t="s">
        <v>7</v>
      </c>
      <c r="E36" s="75" t="s">
        <v>4</v>
      </c>
      <c r="F36" s="64" t="s">
        <v>30</v>
      </c>
      <c r="G36" s="63" t="s">
        <v>9</v>
      </c>
      <c r="H36" s="62" t="s">
        <v>5</v>
      </c>
      <c r="I36" s="74" t="s">
        <v>29</v>
      </c>
      <c r="J36" s="63" t="s">
        <v>31</v>
      </c>
      <c r="K36" s="62" t="s">
        <v>3</v>
      </c>
      <c r="L36" s="58" t="s">
        <v>4</v>
      </c>
      <c r="M36" s="57" t="s">
        <v>5</v>
      </c>
    </row>
    <row r="37" spans="1:13" ht="17.25" customHeight="1" x14ac:dyDescent="0.25">
      <c r="A37" s="68">
        <f t="shared" si="1"/>
        <v>44781</v>
      </c>
      <c r="B37" s="55">
        <f t="shared" si="0"/>
        <v>44787</v>
      </c>
      <c r="C37" s="67">
        <f t="shared" si="2"/>
        <v>33</v>
      </c>
      <c r="D37" s="66" t="s">
        <v>8</v>
      </c>
      <c r="E37" s="75" t="s">
        <v>6</v>
      </c>
      <c r="F37" s="71" t="s">
        <v>27</v>
      </c>
      <c r="G37" s="63" t="s">
        <v>7</v>
      </c>
      <c r="H37" s="62" t="s">
        <v>9</v>
      </c>
      <c r="I37" s="70" t="s">
        <v>26</v>
      </c>
      <c r="J37" s="63" t="s">
        <v>28</v>
      </c>
      <c r="K37" s="62" t="s">
        <v>31</v>
      </c>
      <c r="L37" s="58" t="s">
        <v>3</v>
      </c>
      <c r="M37" s="57" t="s">
        <v>4</v>
      </c>
    </row>
    <row r="38" spans="1:13" ht="17.25" customHeight="1" x14ac:dyDescent="0.25">
      <c r="A38" s="68">
        <f t="shared" si="1"/>
        <v>44788</v>
      </c>
      <c r="B38" s="55">
        <f t="shared" ref="B38:B69" si="3">(A38+6)</f>
        <v>44794</v>
      </c>
      <c r="C38" s="67">
        <f t="shared" si="2"/>
        <v>34</v>
      </c>
      <c r="D38" s="76" t="s">
        <v>2</v>
      </c>
      <c r="E38" s="75" t="s">
        <v>8</v>
      </c>
      <c r="F38" s="64" t="s">
        <v>30</v>
      </c>
      <c r="G38" s="63" t="s">
        <v>4</v>
      </c>
      <c r="H38" s="62" t="s">
        <v>7</v>
      </c>
      <c r="I38" s="61" t="s">
        <v>29</v>
      </c>
      <c r="J38" s="63" t="s">
        <v>6</v>
      </c>
      <c r="K38" s="62" t="s">
        <v>28</v>
      </c>
      <c r="L38" s="58" t="s">
        <v>2</v>
      </c>
      <c r="M38" s="57" t="s">
        <v>3</v>
      </c>
    </row>
    <row r="39" spans="1:13" ht="17.25" customHeight="1" x14ac:dyDescent="0.25">
      <c r="A39" s="68">
        <f t="shared" ref="A39:A57" si="4">(A38+7)</f>
        <v>44795</v>
      </c>
      <c r="B39" s="55">
        <f t="shared" si="3"/>
        <v>44801</v>
      </c>
      <c r="C39" s="67">
        <f t="shared" ref="C39:C56" si="5">(C38+1)</f>
        <v>35</v>
      </c>
      <c r="D39" s="66" t="s">
        <v>5</v>
      </c>
      <c r="E39" s="75" t="s">
        <v>7</v>
      </c>
      <c r="F39" s="71" t="s">
        <v>27</v>
      </c>
      <c r="G39" s="63" t="s">
        <v>2</v>
      </c>
      <c r="H39" s="62" t="s">
        <v>4</v>
      </c>
      <c r="I39" s="70" t="s">
        <v>26</v>
      </c>
      <c r="J39" s="63" t="s">
        <v>25</v>
      </c>
      <c r="K39" s="62" t="s">
        <v>6</v>
      </c>
      <c r="L39" s="58" t="s">
        <v>9</v>
      </c>
      <c r="M39" s="57" t="s">
        <v>2</v>
      </c>
    </row>
    <row r="40" spans="1:13" ht="17.25" customHeight="1" x14ac:dyDescent="0.25">
      <c r="A40" s="68">
        <f t="shared" si="4"/>
        <v>44802</v>
      </c>
      <c r="B40" s="55">
        <f t="shared" si="3"/>
        <v>44808</v>
      </c>
      <c r="C40" s="67">
        <f t="shared" si="5"/>
        <v>36</v>
      </c>
      <c r="D40" s="66" t="s">
        <v>4</v>
      </c>
      <c r="E40" s="75" t="s">
        <v>9</v>
      </c>
      <c r="F40" s="64" t="s">
        <v>30</v>
      </c>
      <c r="G40" s="63" t="s">
        <v>5</v>
      </c>
      <c r="H40" s="62" t="s">
        <v>2</v>
      </c>
      <c r="I40" s="74" t="s">
        <v>29</v>
      </c>
      <c r="J40" s="63" t="s">
        <v>32</v>
      </c>
      <c r="K40" s="62" t="s">
        <v>25</v>
      </c>
      <c r="L40" s="78" t="s">
        <v>8</v>
      </c>
      <c r="M40" s="57" t="s">
        <v>9</v>
      </c>
    </row>
    <row r="41" spans="1:13" ht="17.25" customHeight="1" x14ac:dyDescent="0.25">
      <c r="A41" s="68">
        <f t="shared" si="4"/>
        <v>44809</v>
      </c>
      <c r="B41" s="55">
        <f t="shared" si="3"/>
        <v>44815</v>
      </c>
      <c r="C41" s="67">
        <f t="shared" si="5"/>
        <v>37</v>
      </c>
      <c r="D41" s="66" t="s">
        <v>6</v>
      </c>
      <c r="E41" s="75" t="s">
        <v>4</v>
      </c>
      <c r="F41" s="71" t="s">
        <v>27</v>
      </c>
      <c r="G41" s="63" t="s">
        <v>9</v>
      </c>
      <c r="H41" s="62" t="s">
        <v>5</v>
      </c>
      <c r="I41" s="70" t="s">
        <v>26</v>
      </c>
      <c r="J41" s="63" t="s">
        <v>3</v>
      </c>
      <c r="K41" s="62" t="s">
        <v>32</v>
      </c>
      <c r="L41" s="58" t="s">
        <v>6</v>
      </c>
      <c r="M41" s="77" t="s">
        <v>8</v>
      </c>
    </row>
    <row r="42" spans="1:13" ht="17.25" customHeight="1" x14ac:dyDescent="0.25">
      <c r="A42" s="68">
        <f t="shared" si="4"/>
        <v>44816</v>
      </c>
      <c r="B42" s="55">
        <f t="shared" si="3"/>
        <v>44822</v>
      </c>
      <c r="C42" s="67">
        <f t="shared" si="5"/>
        <v>38</v>
      </c>
      <c r="D42" s="66" t="s">
        <v>5</v>
      </c>
      <c r="E42" s="75" t="s">
        <v>2</v>
      </c>
      <c r="F42" s="64" t="s">
        <v>30</v>
      </c>
      <c r="G42" s="63" t="s">
        <v>7</v>
      </c>
      <c r="H42" s="62" t="s">
        <v>9</v>
      </c>
      <c r="I42" s="74" t="s">
        <v>29</v>
      </c>
      <c r="J42" s="63" t="s">
        <v>31</v>
      </c>
      <c r="K42" s="62" t="s">
        <v>3</v>
      </c>
      <c r="L42" s="58" t="s">
        <v>5</v>
      </c>
      <c r="M42" s="57" t="s">
        <v>6</v>
      </c>
    </row>
    <row r="43" spans="1:13" ht="17.25" customHeight="1" x14ac:dyDescent="0.25">
      <c r="A43" s="68">
        <f t="shared" si="4"/>
        <v>44823</v>
      </c>
      <c r="B43" s="55">
        <f t="shared" si="3"/>
        <v>44829</v>
      </c>
      <c r="C43" s="67">
        <f t="shared" si="5"/>
        <v>39</v>
      </c>
      <c r="D43" s="66" t="s">
        <v>3</v>
      </c>
      <c r="E43" s="75" t="s">
        <v>5</v>
      </c>
      <c r="F43" s="71" t="s">
        <v>27</v>
      </c>
      <c r="G43" s="63" t="s">
        <v>4</v>
      </c>
      <c r="H43" s="62" t="s">
        <v>7</v>
      </c>
      <c r="I43" s="70" t="s">
        <v>26</v>
      </c>
      <c r="J43" s="63" t="s">
        <v>28</v>
      </c>
      <c r="K43" s="62" t="s">
        <v>31</v>
      </c>
      <c r="L43" s="58" t="s">
        <v>4</v>
      </c>
      <c r="M43" s="57" t="s">
        <v>5</v>
      </c>
    </row>
    <row r="44" spans="1:13" ht="17.25" customHeight="1" x14ac:dyDescent="0.25">
      <c r="A44" s="68">
        <f t="shared" si="4"/>
        <v>44830</v>
      </c>
      <c r="B44" s="55">
        <f t="shared" si="3"/>
        <v>44836</v>
      </c>
      <c r="C44" s="67">
        <f t="shared" si="5"/>
        <v>40</v>
      </c>
      <c r="D44" s="66" t="s">
        <v>9</v>
      </c>
      <c r="E44" s="75" t="s">
        <v>3</v>
      </c>
      <c r="F44" s="64" t="s">
        <v>30</v>
      </c>
      <c r="G44" s="63" t="s">
        <v>2</v>
      </c>
      <c r="H44" s="62" t="s">
        <v>4</v>
      </c>
      <c r="I44" s="61" t="s">
        <v>29</v>
      </c>
      <c r="J44" s="63" t="s">
        <v>6</v>
      </c>
      <c r="K44" s="62" t="s">
        <v>28</v>
      </c>
      <c r="L44" s="58" t="s">
        <v>3</v>
      </c>
      <c r="M44" s="57" t="s">
        <v>4</v>
      </c>
    </row>
    <row r="45" spans="1:13" ht="17.25" customHeight="1" x14ac:dyDescent="0.25">
      <c r="A45" s="68">
        <f t="shared" si="4"/>
        <v>44837</v>
      </c>
      <c r="B45" s="55">
        <f t="shared" si="3"/>
        <v>44843</v>
      </c>
      <c r="C45" s="67">
        <f t="shared" si="5"/>
        <v>41</v>
      </c>
      <c r="D45" s="66" t="s">
        <v>4</v>
      </c>
      <c r="E45" s="75" t="s">
        <v>8</v>
      </c>
      <c r="F45" s="71" t="s">
        <v>27</v>
      </c>
      <c r="G45" s="63" t="s">
        <v>5</v>
      </c>
      <c r="H45" s="62" t="s">
        <v>2</v>
      </c>
      <c r="I45" s="70" t="s">
        <v>26</v>
      </c>
      <c r="J45" s="63" t="s">
        <v>25</v>
      </c>
      <c r="K45" s="62" t="s">
        <v>6</v>
      </c>
      <c r="L45" s="58" t="s">
        <v>2</v>
      </c>
      <c r="M45" s="57" t="s">
        <v>3</v>
      </c>
    </row>
    <row r="46" spans="1:13" ht="17.25" customHeight="1" x14ac:dyDescent="0.25">
      <c r="A46" s="68">
        <f t="shared" si="4"/>
        <v>44844</v>
      </c>
      <c r="B46" s="55">
        <f t="shared" si="3"/>
        <v>44850</v>
      </c>
      <c r="C46" s="67">
        <f t="shared" si="5"/>
        <v>42</v>
      </c>
      <c r="D46" s="76" t="s">
        <v>8</v>
      </c>
      <c r="E46" s="75" t="s">
        <v>7</v>
      </c>
      <c r="F46" s="64" t="s">
        <v>30</v>
      </c>
      <c r="G46" s="63" t="s">
        <v>9</v>
      </c>
      <c r="H46" s="62" t="s">
        <v>5</v>
      </c>
      <c r="I46" s="74" t="s">
        <v>29</v>
      </c>
      <c r="J46" s="63" t="s">
        <v>32</v>
      </c>
      <c r="K46" s="62" t="s">
        <v>25</v>
      </c>
      <c r="L46" s="58" t="s">
        <v>9</v>
      </c>
      <c r="M46" s="57" t="s">
        <v>2</v>
      </c>
    </row>
    <row r="47" spans="1:13" ht="17.25" customHeight="1" x14ac:dyDescent="0.25">
      <c r="A47" s="68">
        <f t="shared" si="4"/>
        <v>44851</v>
      </c>
      <c r="B47" s="55">
        <f t="shared" si="3"/>
        <v>44857</v>
      </c>
      <c r="C47" s="67">
        <f t="shared" si="5"/>
        <v>43</v>
      </c>
      <c r="D47" s="66" t="s">
        <v>2</v>
      </c>
      <c r="E47" s="75" t="s">
        <v>4</v>
      </c>
      <c r="F47" s="71" t="s">
        <v>27</v>
      </c>
      <c r="G47" s="63" t="s">
        <v>7</v>
      </c>
      <c r="H47" s="62" t="s">
        <v>9</v>
      </c>
      <c r="I47" s="70" t="s">
        <v>26</v>
      </c>
      <c r="J47" s="63" t="s">
        <v>3</v>
      </c>
      <c r="K47" s="62" t="s">
        <v>32</v>
      </c>
      <c r="L47" s="78" t="s">
        <v>8</v>
      </c>
      <c r="M47" s="57" t="s">
        <v>9</v>
      </c>
    </row>
    <row r="48" spans="1:13" ht="17.25" customHeight="1" x14ac:dyDescent="0.25">
      <c r="A48" s="68">
        <f t="shared" si="4"/>
        <v>44858</v>
      </c>
      <c r="B48" s="55">
        <f t="shared" si="3"/>
        <v>44864</v>
      </c>
      <c r="C48" s="67">
        <f t="shared" si="5"/>
        <v>44</v>
      </c>
      <c r="D48" s="66" t="s">
        <v>5</v>
      </c>
      <c r="E48" s="75" t="s">
        <v>2</v>
      </c>
      <c r="F48" s="64" t="s">
        <v>30</v>
      </c>
      <c r="G48" s="63" t="s">
        <v>4</v>
      </c>
      <c r="H48" s="62" t="s">
        <v>7</v>
      </c>
      <c r="I48" s="74" t="s">
        <v>29</v>
      </c>
      <c r="J48" s="63" t="s">
        <v>31</v>
      </c>
      <c r="K48" s="62" t="s">
        <v>3</v>
      </c>
      <c r="L48" s="58" t="s">
        <v>6</v>
      </c>
      <c r="M48" s="77" t="s">
        <v>8</v>
      </c>
    </row>
    <row r="49" spans="1:13" ht="17.25" customHeight="1" x14ac:dyDescent="0.25">
      <c r="A49" s="68">
        <f t="shared" si="4"/>
        <v>44865</v>
      </c>
      <c r="B49" s="55">
        <f t="shared" si="3"/>
        <v>44871</v>
      </c>
      <c r="C49" s="67">
        <f t="shared" si="5"/>
        <v>45</v>
      </c>
      <c r="D49" s="66" t="s">
        <v>6</v>
      </c>
      <c r="E49" s="75" t="s">
        <v>5</v>
      </c>
      <c r="F49" s="71" t="s">
        <v>27</v>
      </c>
      <c r="G49" s="63" t="s">
        <v>2</v>
      </c>
      <c r="H49" s="62" t="s">
        <v>4</v>
      </c>
      <c r="I49" s="70" t="s">
        <v>26</v>
      </c>
      <c r="J49" s="63" t="s">
        <v>28</v>
      </c>
      <c r="K49" s="62" t="s">
        <v>31</v>
      </c>
      <c r="L49" s="58" t="s">
        <v>5</v>
      </c>
      <c r="M49" s="57" t="s">
        <v>6</v>
      </c>
    </row>
    <row r="50" spans="1:13" ht="17.25" customHeight="1" x14ac:dyDescent="0.25">
      <c r="A50" s="68">
        <f t="shared" si="4"/>
        <v>44872</v>
      </c>
      <c r="B50" s="55">
        <f t="shared" si="3"/>
        <v>44878</v>
      </c>
      <c r="C50" s="67">
        <f t="shared" si="5"/>
        <v>46</v>
      </c>
      <c r="D50" s="66" t="s">
        <v>7</v>
      </c>
      <c r="E50" s="75" t="s">
        <v>9</v>
      </c>
      <c r="F50" s="64" t="s">
        <v>30</v>
      </c>
      <c r="G50" s="63" t="s">
        <v>5</v>
      </c>
      <c r="H50" s="62" t="s">
        <v>2</v>
      </c>
      <c r="I50" s="61" t="s">
        <v>29</v>
      </c>
      <c r="J50" s="63" t="s">
        <v>6</v>
      </c>
      <c r="K50" s="62" t="s">
        <v>28</v>
      </c>
      <c r="L50" s="58" t="s">
        <v>4</v>
      </c>
      <c r="M50" s="57" t="s">
        <v>5</v>
      </c>
    </row>
    <row r="51" spans="1:13" ht="17.25" customHeight="1" x14ac:dyDescent="0.25">
      <c r="A51" s="68">
        <f t="shared" si="4"/>
        <v>44879</v>
      </c>
      <c r="B51" s="55">
        <f t="shared" si="3"/>
        <v>44885</v>
      </c>
      <c r="C51" s="67">
        <f t="shared" si="5"/>
        <v>47</v>
      </c>
      <c r="D51" s="66" t="s">
        <v>3</v>
      </c>
      <c r="E51" s="75" t="s">
        <v>7</v>
      </c>
      <c r="F51" s="71" t="s">
        <v>27</v>
      </c>
      <c r="G51" s="63" t="s">
        <v>9</v>
      </c>
      <c r="H51" s="62" t="s">
        <v>5</v>
      </c>
      <c r="I51" s="70" t="s">
        <v>26</v>
      </c>
      <c r="J51" s="63" t="s">
        <v>25</v>
      </c>
      <c r="K51" s="62" t="s">
        <v>6</v>
      </c>
      <c r="L51" s="58" t="s">
        <v>3</v>
      </c>
      <c r="M51" s="57" t="s">
        <v>4</v>
      </c>
    </row>
    <row r="52" spans="1:13" ht="17.25" customHeight="1" x14ac:dyDescent="0.25">
      <c r="A52" s="68">
        <f t="shared" si="4"/>
        <v>44886</v>
      </c>
      <c r="B52" s="55">
        <f t="shared" si="3"/>
        <v>44892</v>
      </c>
      <c r="C52" s="67">
        <f t="shared" si="5"/>
        <v>48</v>
      </c>
      <c r="D52" s="66" t="s">
        <v>7</v>
      </c>
      <c r="E52" s="75" t="s">
        <v>4</v>
      </c>
      <c r="F52" s="64" t="s">
        <v>30</v>
      </c>
      <c r="G52" s="63" t="s">
        <v>7</v>
      </c>
      <c r="H52" s="62" t="s">
        <v>9</v>
      </c>
      <c r="I52" s="74" t="s">
        <v>29</v>
      </c>
      <c r="J52" s="63" t="s">
        <v>32</v>
      </c>
      <c r="K52" s="62" t="s">
        <v>25</v>
      </c>
      <c r="L52" s="58" t="s">
        <v>2</v>
      </c>
      <c r="M52" s="57" t="s">
        <v>3</v>
      </c>
    </row>
    <row r="53" spans="1:13" ht="17.25" customHeight="1" x14ac:dyDescent="0.25">
      <c r="A53" s="68">
        <f t="shared" si="4"/>
        <v>44893</v>
      </c>
      <c r="B53" s="55">
        <f t="shared" si="3"/>
        <v>44899</v>
      </c>
      <c r="C53" s="67">
        <f t="shared" si="5"/>
        <v>49</v>
      </c>
      <c r="D53" s="66" t="s">
        <v>5</v>
      </c>
      <c r="E53" s="75" t="s">
        <v>6</v>
      </c>
      <c r="F53" s="71" t="s">
        <v>27</v>
      </c>
      <c r="G53" s="63" t="s">
        <v>4</v>
      </c>
      <c r="H53" s="62" t="s">
        <v>7</v>
      </c>
      <c r="I53" s="70" t="s">
        <v>26</v>
      </c>
      <c r="J53" s="63" t="s">
        <v>3</v>
      </c>
      <c r="K53" s="62" t="s">
        <v>32</v>
      </c>
      <c r="L53" s="58" t="s">
        <v>9</v>
      </c>
      <c r="M53" s="57" t="s">
        <v>2</v>
      </c>
    </row>
    <row r="54" spans="1:13" ht="17.25" customHeight="1" x14ac:dyDescent="0.25">
      <c r="A54" s="68">
        <f t="shared" si="4"/>
        <v>44900</v>
      </c>
      <c r="B54" s="55">
        <f t="shared" si="3"/>
        <v>44906</v>
      </c>
      <c r="C54" s="67">
        <f t="shared" si="5"/>
        <v>50</v>
      </c>
      <c r="D54" s="76" t="s">
        <v>8</v>
      </c>
      <c r="E54" s="75" t="s">
        <v>5</v>
      </c>
      <c r="F54" s="64" t="s">
        <v>30</v>
      </c>
      <c r="G54" s="63" t="s">
        <v>2</v>
      </c>
      <c r="H54" s="62" t="s">
        <v>4</v>
      </c>
      <c r="I54" s="74" t="s">
        <v>29</v>
      </c>
      <c r="J54" s="63" t="s">
        <v>31</v>
      </c>
      <c r="K54" s="62" t="s">
        <v>3</v>
      </c>
      <c r="L54" s="73" t="s">
        <v>8</v>
      </c>
      <c r="M54" s="57" t="s">
        <v>9</v>
      </c>
    </row>
    <row r="55" spans="1:13" ht="17.25" customHeight="1" x14ac:dyDescent="0.25">
      <c r="A55" s="68">
        <f t="shared" si="4"/>
        <v>44907</v>
      </c>
      <c r="B55" s="55">
        <f t="shared" si="3"/>
        <v>44913</v>
      </c>
      <c r="C55" s="67">
        <f t="shared" si="5"/>
        <v>51</v>
      </c>
      <c r="D55" s="66" t="s">
        <v>6</v>
      </c>
      <c r="E55" s="72" t="s">
        <v>3</v>
      </c>
      <c r="F55" s="71" t="s">
        <v>27</v>
      </c>
      <c r="G55" s="63" t="s">
        <v>5</v>
      </c>
      <c r="H55" s="62" t="s">
        <v>2</v>
      </c>
      <c r="I55" s="70" t="s">
        <v>26</v>
      </c>
      <c r="J55" s="60" t="s">
        <v>28</v>
      </c>
      <c r="K55" s="59" t="s">
        <v>31</v>
      </c>
      <c r="L55" s="58" t="s">
        <v>6</v>
      </c>
      <c r="M55" s="69" t="s">
        <v>8</v>
      </c>
    </row>
    <row r="56" spans="1:13" ht="17.25" customHeight="1" x14ac:dyDescent="0.25">
      <c r="A56" s="68">
        <f t="shared" si="4"/>
        <v>44914</v>
      </c>
      <c r="B56" s="55">
        <f t="shared" si="3"/>
        <v>44920</v>
      </c>
      <c r="C56" s="67">
        <f t="shared" si="5"/>
        <v>52</v>
      </c>
      <c r="D56" s="66" t="s">
        <v>4</v>
      </c>
      <c r="E56" s="65" t="s">
        <v>8</v>
      </c>
      <c r="F56" s="64" t="s">
        <v>30</v>
      </c>
      <c r="G56" s="63" t="s">
        <v>9</v>
      </c>
      <c r="H56" s="62" t="s">
        <v>7</v>
      </c>
      <c r="I56" s="61" t="s">
        <v>29</v>
      </c>
      <c r="J56" s="60" t="s">
        <v>6</v>
      </c>
      <c r="K56" s="59" t="s">
        <v>28</v>
      </c>
      <c r="L56" s="58" t="s">
        <v>5</v>
      </c>
      <c r="M56" s="57" t="s">
        <v>6</v>
      </c>
    </row>
    <row r="57" spans="1:13" ht="17.25" customHeight="1" thickBot="1" x14ac:dyDescent="0.3">
      <c r="A57" s="56">
        <f t="shared" si="4"/>
        <v>44921</v>
      </c>
      <c r="B57" s="55">
        <f t="shared" si="3"/>
        <v>44927</v>
      </c>
      <c r="C57" s="54">
        <v>1</v>
      </c>
      <c r="D57" s="53" t="s">
        <v>5</v>
      </c>
      <c r="E57" s="52" t="s">
        <v>2</v>
      </c>
      <c r="F57" s="51" t="s">
        <v>27</v>
      </c>
      <c r="G57" s="50" t="s">
        <v>7</v>
      </c>
      <c r="H57" s="49" t="s">
        <v>9</v>
      </c>
      <c r="I57" s="48" t="s">
        <v>26</v>
      </c>
      <c r="J57" s="47" t="s">
        <v>25</v>
      </c>
      <c r="K57" s="46" t="s">
        <v>6</v>
      </c>
      <c r="L57" s="45" t="s">
        <v>4</v>
      </c>
      <c r="M57" s="44" t="s">
        <v>5</v>
      </c>
    </row>
    <row r="58" spans="1:13" ht="14.25" customHeight="1" x14ac:dyDescent="0.25">
      <c r="A58" s="43"/>
      <c r="B58" s="39"/>
      <c r="C58" s="1"/>
      <c r="D58" s="41"/>
      <c r="E58" s="41"/>
      <c r="M58" s="42"/>
    </row>
    <row r="59" spans="1:13" ht="14.25" customHeight="1" thickBot="1" x14ac:dyDescent="0.3">
      <c r="A59" s="35"/>
      <c r="B59" s="39"/>
      <c r="C59" s="1"/>
      <c r="D59" s="41"/>
      <c r="E59" s="41"/>
      <c r="J59" s="40"/>
    </row>
    <row r="60" spans="1:13" s="25" customFormat="1" ht="14.25" customHeight="1" x14ac:dyDescent="0.25">
      <c r="A60" s="39"/>
      <c r="B60" s="38" t="s">
        <v>24</v>
      </c>
      <c r="C60" s="37"/>
      <c r="D60" s="37"/>
      <c r="E60" s="36"/>
      <c r="F60" s="35"/>
      <c r="G60" s="35"/>
      <c r="H60" s="35"/>
      <c r="I60" s="26"/>
      <c r="J60" s="26"/>
    </row>
    <row r="61" spans="1:13" ht="14.25" customHeight="1" x14ac:dyDescent="0.25">
      <c r="A61" s="25"/>
      <c r="B61" s="34"/>
      <c r="C61" s="9"/>
      <c r="D61" s="33"/>
      <c r="E61" s="32"/>
    </row>
    <row r="62" spans="1:13" s="25" customFormat="1" ht="14.25" customHeight="1" x14ac:dyDescent="0.25">
      <c r="A62" s="2"/>
      <c r="B62" s="31" t="s">
        <v>23</v>
      </c>
      <c r="C62" s="30" t="s">
        <v>18</v>
      </c>
      <c r="D62" s="29" t="s">
        <v>17</v>
      </c>
      <c r="E62" s="28"/>
      <c r="F62" s="27"/>
      <c r="G62" s="27"/>
      <c r="H62" s="27"/>
      <c r="I62" s="26"/>
      <c r="J62" s="1"/>
    </row>
    <row r="63" spans="1:13" s="13" customFormat="1" ht="14.25" customHeight="1" x14ac:dyDescent="0.25">
      <c r="A63" s="2"/>
      <c r="B63" s="24" t="s">
        <v>22</v>
      </c>
      <c r="C63" s="8" t="s">
        <v>18</v>
      </c>
      <c r="D63" s="8" t="s">
        <v>17</v>
      </c>
      <c r="E63" s="23"/>
      <c r="F63" s="2"/>
      <c r="G63"/>
      <c r="H63"/>
      <c r="I63" s="14"/>
      <c r="J63" s="14"/>
    </row>
    <row r="64" spans="1:13" s="13" customFormat="1" x14ac:dyDescent="0.25">
      <c r="A64" s="2"/>
      <c r="B64" s="22" t="s">
        <v>21</v>
      </c>
      <c r="C64" s="21" t="s">
        <v>18</v>
      </c>
      <c r="D64" s="20" t="s">
        <v>20</v>
      </c>
      <c r="E64" s="19"/>
      <c r="F64" s="2"/>
      <c r="G64"/>
      <c r="H64"/>
      <c r="I64" s="14"/>
      <c r="J64" s="14"/>
    </row>
    <row r="65" spans="1:10" s="13" customFormat="1" ht="15.75" thickBot="1" x14ac:dyDescent="0.3">
      <c r="A65" s="2"/>
      <c r="B65" s="18" t="s">
        <v>19</v>
      </c>
      <c r="C65" s="17" t="s">
        <v>18</v>
      </c>
      <c r="D65" s="16" t="s">
        <v>17</v>
      </c>
      <c r="E65" s="15"/>
      <c r="F65" s="2"/>
      <c r="G65"/>
      <c r="H65"/>
      <c r="I65" s="14"/>
      <c r="J65" s="14"/>
    </row>
    <row r="67" spans="1:10" x14ac:dyDescent="0.25">
      <c r="A67" s="12"/>
      <c r="B67" s="12" t="s">
        <v>16</v>
      </c>
      <c r="C67" s="3" t="s">
        <v>16</v>
      </c>
      <c r="D67" s="3"/>
      <c r="E67" s="3" t="s">
        <v>15</v>
      </c>
      <c r="F67" s="3" t="s">
        <v>14</v>
      </c>
      <c r="G67" s="3" t="s">
        <v>14</v>
      </c>
      <c r="H67" s="3" t="s">
        <v>13</v>
      </c>
    </row>
    <row r="68" spans="1:10" x14ac:dyDescent="0.25">
      <c r="A68" s="9"/>
      <c r="B68" s="3" t="s">
        <v>11</v>
      </c>
      <c r="C68" s="3" t="s">
        <v>10</v>
      </c>
      <c r="D68" s="3" t="s">
        <v>12</v>
      </c>
      <c r="E68" s="3" t="s">
        <v>11</v>
      </c>
      <c r="F68" s="11" t="s">
        <v>11</v>
      </c>
      <c r="G68" s="11" t="s">
        <v>10</v>
      </c>
      <c r="H68" s="10"/>
    </row>
    <row r="69" spans="1:10" x14ac:dyDescent="0.25">
      <c r="A69" s="7" t="s">
        <v>9</v>
      </c>
      <c r="B69" s="6">
        <f t="shared" ref="B69:C71" si="6">COUNTIF(D$5:D$57,$A69)</f>
        <v>6</v>
      </c>
      <c r="C69" s="6">
        <f t="shared" si="6"/>
        <v>6</v>
      </c>
      <c r="D69" s="6">
        <f t="shared" ref="D69:D74" si="7">COUNTIF(J5:K57,$A69)</f>
        <v>0</v>
      </c>
      <c r="E69" s="6">
        <f>COUNTIF(G5:G57,$A69)</f>
        <v>11</v>
      </c>
      <c r="F69" s="6">
        <f>COUNTIF(L$5:L$57,$A69)</f>
        <v>7</v>
      </c>
      <c r="G69" s="6">
        <f>COUNTIF(M$6:M$57,$A69)</f>
        <v>7</v>
      </c>
      <c r="H69" s="5">
        <f t="shared" ref="H69:H77" si="8">SUM(B69:E69)</f>
        <v>23</v>
      </c>
    </row>
    <row r="70" spans="1:10" x14ac:dyDescent="0.25">
      <c r="A70" s="7" t="s">
        <v>8</v>
      </c>
      <c r="B70" s="6">
        <f t="shared" si="6"/>
        <v>7</v>
      </c>
      <c r="C70" s="6">
        <f t="shared" si="6"/>
        <v>7</v>
      </c>
      <c r="D70" s="6">
        <f t="shared" si="7"/>
        <v>0</v>
      </c>
      <c r="E70" s="6">
        <f>COUNTIF(G6:G58,$A70)</f>
        <v>0</v>
      </c>
      <c r="F70" s="9">
        <f>COUNTIF(L$12:L$57,$A70)</f>
        <v>7</v>
      </c>
      <c r="G70" s="9">
        <f>COUNTIF(M$6:M$57,$A70)</f>
        <v>8</v>
      </c>
      <c r="H70" s="8">
        <f t="shared" si="8"/>
        <v>14</v>
      </c>
    </row>
    <row r="71" spans="1:10" x14ac:dyDescent="0.25">
      <c r="A71" s="7" t="s">
        <v>7</v>
      </c>
      <c r="B71" s="6">
        <f t="shared" si="6"/>
        <v>6</v>
      </c>
      <c r="C71" s="6">
        <f t="shared" si="6"/>
        <v>7</v>
      </c>
      <c r="D71" s="6">
        <f t="shared" si="7"/>
        <v>0</v>
      </c>
      <c r="E71" s="6">
        <f>COUNTIF(G7:G59,$A71)</f>
        <v>11</v>
      </c>
      <c r="F71" s="6">
        <f t="shared" ref="F71:G77" si="9">COUNTIF(L$5:L$57,$A71)</f>
        <v>0</v>
      </c>
      <c r="G71" s="6">
        <f t="shared" si="9"/>
        <v>0</v>
      </c>
      <c r="H71" s="5">
        <f t="shared" si="8"/>
        <v>24</v>
      </c>
    </row>
    <row r="72" spans="1:10" x14ac:dyDescent="0.25">
      <c r="A72" s="7" t="s">
        <v>6</v>
      </c>
      <c r="B72" s="6">
        <f>COUNTIF(D$5:D$57,$A72)</f>
        <v>7</v>
      </c>
      <c r="C72" s="6">
        <f>COUNTIF(E$6:E$57,$A72)</f>
        <v>5</v>
      </c>
      <c r="D72" s="6">
        <f t="shared" si="7"/>
        <v>18</v>
      </c>
      <c r="E72" s="6">
        <f>COUNTIF(G8:G60,$A72)</f>
        <v>0</v>
      </c>
      <c r="F72" s="9">
        <f t="shared" si="9"/>
        <v>8</v>
      </c>
      <c r="G72" s="9">
        <f t="shared" si="9"/>
        <v>8</v>
      </c>
      <c r="H72" s="8">
        <f t="shared" si="8"/>
        <v>30</v>
      </c>
    </row>
    <row r="73" spans="1:10" x14ac:dyDescent="0.25">
      <c r="A73" s="7" t="s">
        <v>5</v>
      </c>
      <c r="B73" s="6">
        <f>COUNTIF(D$5:D$57,$A73)</f>
        <v>8</v>
      </c>
      <c r="C73" s="6">
        <f>COUNTIF(E$5:E$57,$A73)</f>
        <v>6</v>
      </c>
      <c r="D73" s="6">
        <f t="shared" si="7"/>
        <v>0</v>
      </c>
      <c r="E73" s="6">
        <f>COUNTIF(G9:G61,$A73)</f>
        <v>10</v>
      </c>
      <c r="F73" s="6">
        <f t="shared" si="9"/>
        <v>8</v>
      </c>
      <c r="G73" s="6">
        <f t="shared" si="9"/>
        <v>8</v>
      </c>
      <c r="H73" s="5">
        <f t="shared" si="8"/>
        <v>24</v>
      </c>
    </row>
    <row r="74" spans="1:10" x14ac:dyDescent="0.25">
      <c r="A74" s="7" t="s">
        <v>4</v>
      </c>
      <c r="B74" s="6">
        <f>COUNTIF(D$6:D$57,$A74)</f>
        <v>6</v>
      </c>
      <c r="C74" s="6">
        <f>COUNTIF(E$5:E$57,$A74)</f>
        <v>8</v>
      </c>
      <c r="D74" s="6">
        <f t="shared" si="7"/>
        <v>0</v>
      </c>
      <c r="E74" s="6">
        <f>COUNTIF(G8:G62,$A74)</f>
        <v>10</v>
      </c>
      <c r="F74" s="9">
        <f t="shared" si="9"/>
        <v>8</v>
      </c>
      <c r="G74" s="9">
        <f t="shared" si="9"/>
        <v>7</v>
      </c>
      <c r="H74" s="8">
        <f t="shared" si="8"/>
        <v>24</v>
      </c>
    </row>
    <row r="75" spans="1:10" x14ac:dyDescent="0.25">
      <c r="A75" s="7" t="s">
        <v>3</v>
      </c>
      <c r="B75" s="6">
        <f>COUNTIF(D$5:D$57,$A75)</f>
        <v>6</v>
      </c>
      <c r="C75" s="6">
        <f>COUNTIF(E$5:E$57,$A75)</f>
        <v>6</v>
      </c>
      <c r="D75" s="6">
        <f>COUNTIF(J6:K63,$A75)</f>
        <v>17</v>
      </c>
      <c r="E75" s="6">
        <f>COUNTIF(G11:G63,$A75)</f>
        <v>0</v>
      </c>
      <c r="F75" s="6">
        <f t="shared" si="9"/>
        <v>7</v>
      </c>
      <c r="G75" s="6">
        <f t="shared" si="9"/>
        <v>7</v>
      </c>
      <c r="H75" s="5">
        <f t="shared" si="8"/>
        <v>29</v>
      </c>
    </row>
    <row r="76" spans="1:10" x14ac:dyDescent="0.25">
      <c r="A76" s="7" t="s">
        <v>2</v>
      </c>
      <c r="B76" s="6">
        <f>COUNTIF(D$5:D$57,$A76)</f>
        <v>6</v>
      </c>
      <c r="C76" s="6">
        <f>COUNTIF(E$5:E$57,$A76)</f>
        <v>7</v>
      </c>
      <c r="D76" s="6">
        <f>COUNTIF(J12:K64,$A76)</f>
        <v>0</v>
      </c>
      <c r="E76" s="6">
        <f>COUNTIF(G9:G64,$A76)</f>
        <v>10</v>
      </c>
      <c r="F76" s="9">
        <f t="shared" si="9"/>
        <v>7</v>
      </c>
      <c r="G76" s="9">
        <f t="shared" si="9"/>
        <v>7</v>
      </c>
      <c r="H76" s="8">
        <f t="shared" si="8"/>
        <v>23</v>
      </c>
    </row>
    <row r="77" spans="1:10" x14ac:dyDescent="0.25">
      <c r="A77" s="7" t="s">
        <v>1</v>
      </c>
      <c r="B77" s="6">
        <f>COUNTIF(D$5:D$57,$A77)</f>
        <v>0</v>
      </c>
      <c r="C77" s="6">
        <f>COUNTIF(E$5:E$57,$A77)</f>
        <v>0</v>
      </c>
      <c r="D77" s="6">
        <f>COUNTIF(J13:K65,$A77)</f>
        <v>0</v>
      </c>
      <c r="E77" s="6">
        <f>COUNTIF(G13:G65,$A77)</f>
        <v>0</v>
      </c>
      <c r="F77" s="6">
        <f t="shared" si="9"/>
        <v>0</v>
      </c>
      <c r="G77" s="6">
        <f t="shared" si="9"/>
        <v>0</v>
      </c>
      <c r="H77" s="5">
        <f t="shared" si="8"/>
        <v>0</v>
      </c>
    </row>
    <row r="78" spans="1:10" x14ac:dyDescent="0.25">
      <c r="A78" s="4" t="s">
        <v>0</v>
      </c>
      <c r="B78" s="3">
        <f t="shared" ref="B78:G78" si="10">SUM(B69:B77)</f>
        <v>52</v>
      </c>
      <c r="C78" s="3">
        <f t="shared" si="10"/>
        <v>52</v>
      </c>
      <c r="D78" s="3">
        <f t="shared" si="10"/>
        <v>35</v>
      </c>
      <c r="E78" s="3">
        <f t="shared" si="10"/>
        <v>52</v>
      </c>
      <c r="F78" s="3">
        <f t="shared" si="10"/>
        <v>52</v>
      </c>
      <c r="G78" s="3">
        <f t="shared" si="10"/>
        <v>52</v>
      </c>
      <c r="H78" s="3"/>
    </row>
  </sheetData>
  <dataConsolidate/>
  <mergeCells count="9">
    <mergeCell ref="A4:B4"/>
    <mergeCell ref="A3:B3"/>
    <mergeCell ref="L3:M3"/>
    <mergeCell ref="C3:E3"/>
    <mergeCell ref="A1:M1"/>
    <mergeCell ref="J3:K3"/>
    <mergeCell ref="G3:H3"/>
    <mergeCell ref="F2:H2"/>
    <mergeCell ref="I2:K2"/>
  </mergeCells>
  <conditionalFormatting sqref="F5:H57 J5:K57">
    <cfRule type="cellIs" dxfId="4" priority="4" operator="equal">
      <formula>$A$1</formula>
    </cfRule>
  </conditionalFormatting>
  <conditionalFormatting sqref="D5:M5 D6:L57">
    <cfRule type="cellIs" dxfId="3" priority="5" operator="equal">
      <formula>$A$2</formula>
    </cfRule>
  </conditionalFormatting>
  <conditionalFormatting sqref="F5:F57">
    <cfRule type="cellIs" dxfId="2" priority="2" operator="equal">
      <formula>"North"</formula>
    </cfRule>
    <cfRule type="cellIs" dxfId="1" priority="3" operator="equal">
      <formula>"South"</formula>
    </cfRule>
  </conditionalFormatting>
  <conditionalFormatting sqref="M6:M58">
    <cfRule type="cellIs" dxfId="0" priority="1" operator="equal">
      <formula>$A$2</formula>
    </cfRule>
  </conditionalFormatting>
  <dataValidations count="1">
    <dataValidation type="list" allowBlank="1" showInputMessage="1" showErrorMessage="1" sqref="A2" xr:uid="{5A937BA0-5989-4F5D-A8F2-BD60C19338E1}">
      <formula1>$A$68:$A$76</formula1>
    </dataValidation>
  </dataValidations>
  <printOptions horizontalCentered="1"/>
  <pageMargins left="0.2" right="0.2" top="0.25" bottom="0.2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NZ 2022</vt:lpstr>
      <vt:lpstr>'NZ 2022'!Print_Area</vt:lpstr>
      <vt:lpstr>'NZ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J. Buck</dc:creator>
  <cp:lastModifiedBy>Alex Richard</cp:lastModifiedBy>
  <dcterms:created xsi:type="dcterms:W3CDTF">2021-12-29T19:15:30Z</dcterms:created>
  <dcterms:modified xsi:type="dcterms:W3CDTF">2022-05-26T14:16:21Z</dcterms:modified>
</cp:coreProperties>
</file>